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7.2020 " sheetId="1" r:id="rId1"/>
  </sheets>
  <definedNames>
    <definedName name="_xlnm.Print_Area" localSheetId="0">'01.07.2020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<sst xmlns="http://schemas.openxmlformats.org/spreadsheetml/2006/main" count="28" uniqueCount="28">
  <si>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</si>
  <si>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</si>
  <si>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</si>
  <si>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</si>
  <si>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</si>
  <si>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</si>
  <si>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</si>
  <si>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</si>
  <si>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</si>
  <si>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</si>
  <si>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</si>
  <si>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</si>
  <si>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</si>
  <si>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</si>
  <si>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</si>
  <si>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</si>
  <si>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</si>
  <si>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</si>
  <si>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</si>
  <si>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</si>
  <si>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</si>
  <si>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</si>
  <si>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01.01.2020г</t>
  </si>
  <si>
    <t>согласно постановления Правительства Ростовской области от 25.12.2019 № 1000 "Об утверждении нормативов формирования расходов на содержание органов местного самоуправления муниципальных образований в  Ростовской области на 2020 год "</t>
  </si>
  <si>
    <t>Расчет норматива расходов на содержание органов местного самоуправления Орловского района за 2020 год</t>
  </si>
  <si>
    <t>Налоговые и неналоговые доходы (факт на 01.01.2021)</t>
  </si>
  <si>
    <t>Дотация (факт на 01.01.2021 г.)</t>
  </si>
  <si>
    <t xml:space="preserve">расходы на содержание органов местного самоуправ. (факт на 01.01.2021)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</si>
</sst>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B7">
      <selection activeCell="I12" sqref="I12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24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25</v>
      </c>
      <c r="D9" s="31" t="s">
        <v>26</v>
      </c>
      <c r="E9" s="31" t="s">
        <v>22</v>
      </c>
      <c r="F9" s="33" t="s">
        <v>21</v>
      </c>
      <c r="G9" s="35" t="s">
        <v>27</v>
      </c>
      <c r="H9" s="35" t="s">
        <v>20</v>
      </c>
      <c r="I9" s="37" t="s">
        <v>23</v>
      </c>
    </row>
    <row r="10" spans="1:9" ht="141.7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10">
        <v>1</v>
      </c>
      <c r="B11" s="6">
        <v>2</v>
      </c>
      <c r="C11" s="9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15.75">
      <c r="A12" s="7">
        <v>1</v>
      </c>
      <c r="B12" s="7" t="s">
        <v>5</v>
      </c>
      <c r="C12" s="23">
        <v>2619.8</v>
      </c>
      <c r="D12" s="23">
        <v>3650.3</v>
      </c>
      <c r="E12" s="23">
        <v>821.9</v>
      </c>
      <c r="F12" s="19">
        <f>SUM(C12:E12)</f>
        <v>7092</v>
      </c>
      <c r="G12" s="24">
        <v>3828.7</v>
      </c>
      <c r="H12" s="20">
        <f>G12/F12*100</f>
        <v>53.98618161308516</v>
      </c>
      <c r="I12" s="25">
        <v>56.06</v>
      </c>
    </row>
    <row r="13" spans="1:9" ht="15.75">
      <c r="A13" s="7">
        <v>2</v>
      </c>
      <c r="B13" s="7" t="s">
        <v>6</v>
      </c>
      <c r="C13" s="23">
        <v>3464.3</v>
      </c>
      <c r="D13" s="23">
        <v>4232.9</v>
      </c>
      <c r="E13" s="23">
        <v>1276.4</v>
      </c>
      <c r="F13" s="19">
        <f aca="true" t="shared" si="0" ref="F13:F22">SUM(C13:E13)</f>
        <v>8973.6</v>
      </c>
      <c r="G13" s="24">
        <v>4312.7</v>
      </c>
      <c r="H13" s="20">
        <f aca="true" t="shared" si="1" ref="H13:H22">G13/F13*100</f>
        <v>48.05986449139698</v>
      </c>
      <c r="I13" s="25">
        <v>63.18</v>
      </c>
    </row>
    <row r="14" spans="1:9" ht="15.75">
      <c r="A14" s="7">
        <v>3</v>
      </c>
      <c r="B14" s="7" t="s">
        <v>17</v>
      </c>
      <c r="C14" s="23">
        <v>6677.3</v>
      </c>
      <c r="D14" s="23">
        <v>4700.3</v>
      </c>
      <c r="E14" s="23">
        <v>2280.9</v>
      </c>
      <c r="F14" s="19">
        <f t="shared" si="0"/>
        <v>13658.5</v>
      </c>
      <c r="G14" s="24">
        <v>5782.2</v>
      </c>
      <c r="H14" s="20">
        <f t="shared" si="1"/>
        <v>42.334077680565215</v>
      </c>
      <c r="I14" s="25">
        <v>66</v>
      </c>
    </row>
    <row r="15" spans="1:9" ht="15.75">
      <c r="A15" s="7">
        <v>4</v>
      </c>
      <c r="B15" s="7" t="s">
        <v>7</v>
      </c>
      <c r="C15" s="23">
        <v>3631.1</v>
      </c>
      <c r="D15" s="23">
        <v>3612</v>
      </c>
      <c r="E15" s="23">
        <v>1647.8</v>
      </c>
      <c r="F15" s="19">
        <f t="shared" si="0"/>
        <v>8890.9</v>
      </c>
      <c r="G15" s="24">
        <v>4004.3</v>
      </c>
      <c r="H15" s="20">
        <f t="shared" si="1"/>
        <v>45.03818511061873</v>
      </c>
      <c r="I15" s="25">
        <v>51.5</v>
      </c>
    </row>
    <row r="16" spans="1:9" ht="15.75">
      <c r="A16" s="7">
        <v>5</v>
      </c>
      <c r="B16" s="7" t="s">
        <v>8</v>
      </c>
      <c r="C16" s="23">
        <v>9395.1</v>
      </c>
      <c r="D16" s="23">
        <v>7554.2</v>
      </c>
      <c r="E16" s="23">
        <v>4856.8</v>
      </c>
      <c r="F16" s="19">
        <f t="shared" si="0"/>
        <v>21806.1</v>
      </c>
      <c r="G16" s="24">
        <v>5335.9</v>
      </c>
      <c r="H16" s="20">
        <f t="shared" si="1"/>
        <v>24.46975846208171</v>
      </c>
      <c r="I16" s="25">
        <v>37.26</v>
      </c>
    </row>
    <row r="17" spans="1:9" ht="15.75">
      <c r="A17" s="7">
        <v>6</v>
      </c>
      <c r="B17" s="7" t="s">
        <v>16</v>
      </c>
      <c r="C17" s="23">
        <v>2486.3</v>
      </c>
      <c r="D17" s="23">
        <v>3910.2</v>
      </c>
      <c r="E17" s="23">
        <v>829.3</v>
      </c>
      <c r="F17" s="19">
        <f t="shared" si="0"/>
        <v>7225.8</v>
      </c>
      <c r="G17" s="24">
        <v>4077.3</v>
      </c>
      <c r="H17" s="20">
        <f t="shared" si="1"/>
        <v>56.42697002408038</v>
      </c>
      <c r="I17" s="25">
        <v>62.04</v>
      </c>
    </row>
    <row r="18" spans="1:9" ht="15.75">
      <c r="A18" s="7">
        <v>7</v>
      </c>
      <c r="B18" s="7" t="s">
        <v>9</v>
      </c>
      <c r="C18" s="23">
        <v>2899.4</v>
      </c>
      <c r="D18" s="23">
        <v>5590.4</v>
      </c>
      <c r="E18" s="23">
        <v>662.1</v>
      </c>
      <c r="F18" s="19">
        <f t="shared" si="0"/>
        <v>9151.9</v>
      </c>
      <c r="G18" s="24">
        <v>4142.4</v>
      </c>
      <c r="H18" s="20">
        <f t="shared" si="1"/>
        <v>45.26273232880604</v>
      </c>
      <c r="I18" s="25">
        <v>49.85</v>
      </c>
    </row>
    <row r="19" spans="1:9" ht="15.75">
      <c r="A19" s="7">
        <v>8</v>
      </c>
      <c r="B19" s="7" t="s">
        <v>10</v>
      </c>
      <c r="C19" s="23">
        <v>3526.9</v>
      </c>
      <c r="D19" s="23">
        <v>3938</v>
      </c>
      <c r="E19" s="23">
        <v>1359.3</v>
      </c>
      <c r="F19" s="19">
        <f t="shared" si="0"/>
        <v>8824.199999999999</v>
      </c>
      <c r="G19" s="24">
        <v>3948.9</v>
      </c>
      <c r="H19" s="20">
        <f t="shared" si="1"/>
        <v>44.75079893928062</v>
      </c>
      <c r="I19" s="25">
        <v>63.85</v>
      </c>
    </row>
    <row r="20" spans="1:9" ht="15.75">
      <c r="A20" s="7">
        <v>9</v>
      </c>
      <c r="B20" s="7" t="s">
        <v>18</v>
      </c>
      <c r="C20" s="23">
        <v>30309.4</v>
      </c>
      <c r="D20" s="23">
        <v>16493.9</v>
      </c>
      <c r="E20" s="23">
        <v>16231.7</v>
      </c>
      <c r="F20" s="19">
        <f t="shared" si="0"/>
        <v>63035</v>
      </c>
      <c r="G20" s="24">
        <v>9538.4</v>
      </c>
      <c r="H20" s="20">
        <f t="shared" si="1"/>
        <v>15.131910843182359</v>
      </c>
      <c r="I20" s="25">
        <v>27.81</v>
      </c>
    </row>
    <row r="21" spans="1:9" ht="15.75">
      <c r="A21" s="7">
        <v>10</v>
      </c>
      <c r="B21" s="7" t="s">
        <v>19</v>
      </c>
      <c r="C21" s="23">
        <v>5272</v>
      </c>
      <c r="D21" s="23">
        <v>1732.5</v>
      </c>
      <c r="E21" s="23">
        <v>513.6</v>
      </c>
      <c r="F21" s="19">
        <f t="shared" si="0"/>
        <v>7518.1</v>
      </c>
      <c r="G21" s="24">
        <v>3832.3</v>
      </c>
      <c r="H21" s="20">
        <f t="shared" si="1"/>
        <v>50.97431531903007</v>
      </c>
      <c r="I21" s="25">
        <v>59.4</v>
      </c>
    </row>
    <row r="22" spans="1:9" ht="15.75">
      <c r="A22" s="7">
        <v>11</v>
      </c>
      <c r="B22" s="7" t="s">
        <v>11</v>
      </c>
      <c r="C22" s="23">
        <v>2958.9</v>
      </c>
      <c r="D22" s="23">
        <v>4240.6</v>
      </c>
      <c r="E22" s="23">
        <v>554.9</v>
      </c>
      <c r="F22" s="19">
        <f t="shared" si="0"/>
        <v>7754.4</v>
      </c>
      <c r="G22" s="24">
        <v>4570</v>
      </c>
      <c r="H22" s="20">
        <f t="shared" si="1"/>
        <v>58.93428247188693</v>
      </c>
      <c r="I22" s="25">
        <v>61.83</v>
      </c>
    </row>
    <row r="23" spans="1:9" ht="15.75">
      <c r="A23" s="2"/>
      <c r="B23" s="2" t="s">
        <v>3</v>
      </c>
      <c r="C23" s="12">
        <f>SUM(C12:C22)</f>
        <v>73240.5</v>
      </c>
      <c r="D23" s="12">
        <f>SUM(D12:D22)</f>
        <v>59655.3</v>
      </c>
      <c r="E23" s="12">
        <f>SUM(E12:E22)</f>
        <v>31034.7</v>
      </c>
      <c r="F23" s="12">
        <f>SUM(F12:F22)</f>
        <v>163930.5</v>
      </c>
      <c r="G23" s="12">
        <f>SUM(G12:G22)</f>
        <v>53373.1</v>
      </c>
      <c r="H23" s="14"/>
      <c r="I23" s="16"/>
    </row>
    <row r="24" spans="1:9" ht="15.75">
      <c r="A24" s="7"/>
      <c r="B24" s="7"/>
      <c r="C24" s="8"/>
      <c r="D24" s="8"/>
      <c r="E24" s="8"/>
      <c r="F24" s="8"/>
      <c r="G24" s="8"/>
      <c r="H24" s="13"/>
      <c r="I24" s="15"/>
    </row>
    <row r="25" spans="1:9" ht="15.75">
      <c r="A25" s="7"/>
      <c r="B25" s="18" t="s">
        <v>4</v>
      </c>
      <c r="C25" s="19">
        <v>204212</v>
      </c>
      <c r="D25" s="19">
        <v>155491.3</v>
      </c>
      <c r="E25" s="19">
        <v>94694.1</v>
      </c>
      <c r="F25" s="19">
        <f>SUM(C25:E25)</f>
        <v>454397.4</v>
      </c>
      <c r="G25" s="19">
        <v>52810.1</v>
      </c>
      <c r="H25" s="20">
        <f>G25/F25*100</f>
        <v>11.622007520289507</v>
      </c>
      <c r="I25" s="17">
        <v>19.22</v>
      </c>
    </row>
    <row r="26" spans="1:9" ht="15.75">
      <c r="A26" s="7"/>
      <c r="B26" s="7"/>
      <c r="C26" s="8"/>
      <c r="D26" s="8"/>
      <c r="E26" s="8"/>
      <c r="F26" s="8"/>
      <c r="G26" s="8"/>
      <c r="H26" s="13"/>
      <c r="I26" s="15"/>
    </row>
    <row r="27" spans="1:9" ht="31.5">
      <c r="A27" s="2"/>
      <c r="B27" s="21" t="s">
        <v>12</v>
      </c>
      <c r="C27" s="22">
        <f>C23+C25</f>
        <v>277452.5</v>
      </c>
      <c r="D27" s="22">
        <f>D23+D25</f>
        <v>215146.59999999998</v>
      </c>
      <c r="E27" s="22">
        <f>E23+E25</f>
        <v>125728.8</v>
      </c>
      <c r="F27" s="22">
        <f>F23+F25</f>
        <v>618327.9</v>
      </c>
      <c r="G27" s="22">
        <f>G23+G25</f>
        <v>106183.2</v>
      </c>
      <c r="H27" s="20">
        <f>G27/F27*100</f>
        <v>17.172636072219934</v>
      </c>
      <c r="I27" s="17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2020-10-21T13:41:39Z</cp:lastPrinted>
  <dcterms:created xsi:type="dcterms:W3CDTF">2010-09-16T09:27:59Z</dcterms:created>
  <dcterms:modified xsi:type="dcterms:W3CDTF">2021-01-26T14:05:40Z</dcterms:modified>
  <cp:category/>
  <cp:version/>
  <cp:contentType/>
  <cp:contentStatus/>
</cp:coreProperties>
</file>