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<sst xmlns="http://schemas.openxmlformats.org/spreadsheetml/2006/main" count="110" uniqueCount="63">
  <si>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</si>
  <si>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</si>
  <si>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</si>
  <si>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</si>
  <si>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</si>
  <si>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</si>
  <si>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</si>
  <si>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</si>
  <si>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</si>
  <si>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</si>
  <si>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</si>
  <si>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</si>
  <si>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</si>
  <si>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</si>
  <si>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</si>
  <si>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</si>
  <si>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</si>
  <si>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</si>
  <si>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</si>
  <si>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</si>
  <si>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</si>
  <si>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</si>
  <si>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</si>
  <si>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</si>
  <si>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</si>
  <si>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</si>
  <si>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</si>
  <si>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</si>
  <si>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</si>
  <si>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</si>
  <si>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</si>
  <si>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</si>
  <si>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</si>
  <si>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</si>
  <si>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</si>
  <si>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</si>
  <si>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</si>
  <si>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</si>
  <si>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</si>
  <si>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</si>
  <si>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</si>
  <si>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</si>
  <si>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</si>
  <si>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</si>
  <si>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</si>
  <si>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</si>
  <si>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</si>
  <si>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</si>
  <si>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</si>
  <si>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</si>
  <si>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</si>
  <si>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</si>
  <si>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</si>
  <si>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</si>
  <si>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</si>
  <si>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</si>
  <si>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</si>
  <si>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</si>
  <si>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</si>
  <si>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</si>
  <si>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апреля  2022 года</t>
  </si>
  <si>
    <t>Факт   на 01.04.2022 г.</t>
  </si>
  <si>
    <t>Факт   на 01.04.2022г.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</si>
</sst>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177" fontId="3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33">
      <selection activeCell="B56" sqref="B56:C5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101811.2</v>
      </c>
      <c r="D11" s="22">
        <f>C11/B11*100</f>
        <v>31.743515665946536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29401.2</v>
      </c>
      <c r="D12" s="17">
        <f aca="true" t="shared" si="0" ref="D12:D29">C12/B12*100</f>
        <v>19.11606750427168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29401.2</v>
      </c>
      <c r="D14" s="18">
        <f t="shared" si="0"/>
        <v>19.11606750427168</v>
      </c>
    </row>
    <row r="15" spans="1:4" ht="25.5" customHeight="1">
      <c r="A15" s="11" t="s">
        <v>55</v>
      </c>
      <c r="B15" s="18">
        <v>29194.5</v>
      </c>
      <c r="C15" s="18">
        <v>7529.3</v>
      </c>
      <c r="D15" s="18">
        <f t="shared" si="0"/>
        <v>25.79013170288924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59034.7</v>
      </c>
      <c r="D16" s="17">
        <f t="shared" si="0"/>
        <v>81.1653163105512</v>
      </c>
    </row>
    <row r="17" spans="1:4" ht="48" customHeight="1">
      <c r="A17" s="11" t="s">
        <v>17</v>
      </c>
      <c r="B17" s="18">
        <v>8451</v>
      </c>
      <c r="C17" s="18">
        <v>2032.9</v>
      </c>
      <c r="D17" s="18">
        <f t="shared" si="0"/>
        <v>24.055141403384216</v>
      </c>
    </row>
    <row r="18" spans="1:4" ht="48" customHeight="1">
      <c r="A18" s="11" t="s">
        <v>18</v>
      </c>
      <c r="B18" s="18">
        <v>0</v>
      </c>
      <c r="C18" s="18">
        <v>-1.8</v>
      </c>
      <c r="D18" s="18"/>
    </row>
    <row r="19" spans="1:4" ht="24.75" customHeight="1">
      <c r="A19" s="11" t="s">
        <v>19</v>
      </c>
      <c r="B19" s="18">
        <v>61734.9</v>
      </c>
      <c r="C19" s="18">
        <v>55793.2</v>
      </c>
      <c r="D19" s="18">
        <f t="shared" si="0"/>
        <v>90.37546023400054</v>
      </c>
    </row>
    <row r="20" spans="1:4" ht="24.75" customHeight="1">
      <c r="A20" s="11" t="s">
        <v>53</v>
      </c>
      <c r="B20" s="18">
        <v>2548</v>
      </c>
      <c r="C20" s="18">
        <v>1210.4</v>
      </c>
      <c r="D20" s="18">
        <f t="shared" si="0"/>
        <v>47.50392464678179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4338.8</v>
      </c>
      <c r="D21" s="17">
        <f t="shared" si="0"/>
        <v>7.528521728568578</v>
      </c>
    </row>
    <row r="22" spans="1:4" ht="24.75" customHeight="1">
      <c r="A22" s="11" t="s">
        <v>39</v>
      </c>
      <c r="B22" s="18">
        <v>4150.2</v>
      </c>
      <c r="C22" s="18">
        <v>174.3</v>
      </c>
      <c r="D22" s="18">
        <f t="shared" si="0"/>
        <v>4.199797600115658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1883.9</v>
      </c>
      <c r="D24" s="18">
        <f t="shared" si="0"/>
        <v>6.780667592879201</v>
      </c>
    </row>
    <row r="25" spans="1:4" ht="25.5" customHeight="1">
      <c r="A25" s="11" t="s">
        <v>40</v>
      </c>
      <c r="B25" s="18">
        <v>25697.9</v>
      </c>
      <c r="C25" s="18">
        <v>2280.6</v>
      </c>
      <c r="D25" s="17">
        <f t="shared" si="0"/>
        <v>8.874655127461777</v>
      </c>
    </row>
    <row r="26" spans="1:4" ht="22.5" customHeight="1">
      <c r="A26" s="12" t="s">
        <v>23</v>
      </c>
      <c r="B26" s="17">
        <v>7367.2</v>
      </c>
      <c r="C26" s="17">
        <v>1507.2</v>
      </c>
      <c r="D26" s="17">
        <f t="shared" si="0"/>
        <v>20.458247366706484</v>
      </c>
    </row>
    <row r="27" spans="1:4" ht="22.5" customHeight="1">
      <c r="A27" s="21" t="s">
        <v>24</v>
      </c>
      <c r="B27" s="22">
        <v>19528.5</v>
      </c>
      <c r="C27" s="22">
        <v>7470.3</v>
      </c>
      <c r="D27" s="22">
        <f t="shared" si="0"/>
        <v>38.25332206774714</v>
      </c>
    </row>
    <row r="28" spans="1:4" ht="26.25" customHeight="1">
      <c r="A28" s="27" t="s">
        <v>48</v>
      </c>
      <c r="B28" s="24">
        <f>B27+B11</f>
        <v>340259.2</v>
      </c>
      <c r="C28" s="24">
        <f>C27+C11</f>
        <v>109281.5</v>
      </c>
      <c r="D28" s="24">
        <f t="shared" si="0"/>
        <v>32.11713305621126</v>
      </c>
    </row>
    <row r="29" spans="1:4" ht="38.25" customHeight="1">
      <c r="A29" s="13" t="s">
        <v>25</v>
      </c>
      <c r="B29" s="17">
        <f>B30+B31+B32+B33+B34+B35</f>
        <v>1253111.9</v>
      </c>
      <c r="C29" s="17">
        <f>C30+C31+C32+C33+C35</f>
        <v>284722.49999999994</v>
      </c>
      <c r="D29" s="17">
        <f t="shared" si="0"/>
        <v>22.72123503096571</v>
      </c>
    </row>
    <row r="30" spans="1:4" ht="22.5" customHeight="1">
      <c r="A30" s="11" t="s">
        <v>26</v>
      </c>
      <c r="B30" s="18">
        <v>193749.9</v>
      </c>
      <c r="C30" s="18">
        <v>55123.7</v>
      </c>
      <c r="D30" s="18">
        <f>C30/B30*100</f>
        <v>28.450956619848576</v>
      </c>
    </row>
    <row r="31" spans="1:4" ht="22.5" customHeight="1">
      <c r="A31" s="11" t="s">
        <v>27</v>
      </c>
      <c r="B31" s="18">
        <v>132897.2</v>
      </c>
      <c r="C31" s="18">
        <v>3850.9</v>
      </c>
      <c r="D31" s="18">
        <f>C31/B31*100</f>
        <v>2.897653223694705</v>
      </c>
    </row>
    <row r="32" spans="1:4" ht="24.75" customHeight="1">
      <c r="A32" s="11" t="s">
        <v>28</v>
      </c>
      <c r="B32" s="18">
        <v>897341.6</v>
      </c>
      <c r="C32" s="18">
        <v>221154.8</v>
      </c>
      <c r="D32" s="18">
        <f>C32/B32*100</f>
        <v>24.645553042453397</v>
      </c>
    </row>
    <row r="33" spans="1:4" ht="21.75" customHeight="1">
      <c r="A33" s="11" t="s">
        <v>9</v>
      </c>
      <c r="B33" s="18">
        <v>31670.7</v>
      </c>
      <c r="C33" s="18">
        <v>7140.6</v>
      </c>
      <c r="D33" s="18">
        <f>C33/B33*100</f>
        <v>22.546391459614092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-2547.5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1593371.0999999999</v>
      </c>
      <c r="C36" s="24">
        <f>C28+C29</f>
        <v>394003.99999999994</v>
      </c>
      <c r="D36" s="24">
        <f>C36/B36*100</f>
        <v>24.72769839995215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171739.8</v>
      </c>
      <c r="C38" s="18">
        <v>25849.9</v>
      </c>
      <c r="D38" s="18">
        <f aca="true" t="shared" si="1" ref="D38:D51">C38/B38*100</f>
        <v>15.051781823432892</v>
      </c>
    </row>
    <row r="39" spans="1:4" ht="23.25" customHeight="1">
      <c r="A39" s="11" t="s">
        <v>43</v>
      </c>
      <c r="B39" s="18">
        <v>2457.7</v>
      </c>
      <c r="C39" s="18">
        <v>422.9</v>
      </c>
      <c r="D39" s="18">
        <f t="shared" si="1"/>
        <v>17.207144891565285</v>
      </c>
    </row>
    <row r="40" spans="1:4" ht="46.5" customHeight="1">
      <c r="A40" s="11" t="s">
        <v>30</v>
      </c>
      <c r="B40" s="18">
        <v>10605.9</v>
      </c>
      <c r="C40" s="18">
        <v>2398.2</v>
      </c>
      <c r="D40" s="18">
        <f t="shared" si="1"/>
        <v>22.611942409413626</v>
      </c>
    </row>
    <row r="41" spans="1:4" ht="23.25" customHeight="1">
      <c r="A41" s="11" t="s">
        <v>4</v>
      </c>
      <c r="B41" s="18">
        <v>90085.9</v>
      </c>
      <c r="C41" s="18">
        <v>3501.1</v>
      </c>
      <c r="D41" s="18">
        <f t="shared" si="1"/>
        <v>3.8864017565456974</v>
      </c>
    </row>
    <row r="42" spans="1:4" ht="23.25" customHeight="1">
      <c r="A42" s="11" t="s">
        <v>5</v>
      </c>
      <c r="B42" s="18">
        <v>84044.9</v>
      </c>
      <c r="C42" s="18">
        <v>4487.1</v>
      </c>
      <c r="D42" s="18">
        <f t="shared" si="1"/>
        <v>5.338931928052744</v>
      </c>
    </row>
    <row r="43" spans="1:4" ht="23.25" customHeight="1">
      <c r="A43" s="11" t="s">
        <v>6</v>
      </c>
      <c r="B43" s="18">
        <v>280.9</v>
      </c>
      <c r="C43" s="18">
        <v>62.1</v>
      </c>
      <c r="D43" s="18">
        <f t="shared" si="1"/>
        <v>22.107511569953722</v>
      </c>
    </row>
    <row r="44" spans="1:4" ht="22.5" customHeight="1">
      <c r="A44" s="11" t="s">
        <v>7</v>
      </c>
      <c r="B44" s="18">
        <v>626080.5</v>
      </c>
      <c r="C44" s="18">
        <v>146654.4</v>
      </c>
      <c r="D44" s="18">
        <f t="shared" si="1"/>
        <v>23.424208228814024</v>
      </c>
    </row>
    <row r="45" spans="1:4" ht="25.5" customHeight="1">
      <c r="A45" s="11" t="s">
        <v>31</v>
      </c>
      <c r="B45" s="18">
        <v>85668.9</v>
      </c>
      <c r="C45" s="18">
        <v>15684.3</v>
      </c>
      <c r="D45" s="18">
        <f t="shared" si="1"/>
        <v>18.308044109355905</v>
      </c>
    </row>
    <row r="46" spans="1:4" ht="24.75" customHeight="1">
      <c r="A46" s="11" t="s">
        <v>33</v>
      </c>
      <c r="B46" s="18">
        <v>101698.1</v>
      </c>
      <c r="C46" s="18">
        <v>4098.4</v>
      </c>
      <c r="D46" s="18">
        <f t="shared" si="1"/>
        <v>4.029967128196101</v>
      </c>
    </row>
    <row r="47" spans="1:4" ht="23.25" customHeight="1">
      <c r="A47" s="11" t="s">
        <v>8</v>
      </c>
      <c r="B47" s="18">
        <v>512100.7</v>
      </c>
      <c r="C47" s="18">
        <v>124536.3</v>
      </c>
      <c r="D47" s="18">
        <f t="shared" si="1"/>
        <v>24.318713096857707</v>
      </c>
    </row>
    <row r="48" spans="1:4" ht="21.75" customHeight="1">
      <c r="A48" s="11" t="s">
        <v>32</v>
      </c>
      <c r="B48" s="18">
        <v>1549</v>
      </c>
      <c r="C48" s="18">
        <v>184</v>
      </c>
      <c r="D48" s="18">
        <f t="shared" si="1"/>
        <v>11.878631375080698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1686312.3</v>
      </c>
      <c r="C51" s="24">
        <f>SUM(C38+C39+C40+C41+C42+C43+C44+C45+C46+C47+C48+C50)</f>
        <v>327878.7</v>
      </c>
      <c r="D51" s="24">
        <f t="shared" si="1"/>
        <v>19.443533679971377</v>
      </c>
    </row>
    <row r="52" spans="1:61" s="2" customFormat="1" ht="24.75" customHeight="1">
      <c r="A52" s="12" t="s">
        <v>37</v>
      </c>
      <c r="B52" s="17">
        <f>B36-B51</f>
        <v>-92941.20000000019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66125.29999999993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6" spans="2:3" ht="15">
      <c r="B56" s="45"/>
      <c r="C56" s="45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8">
      <selection activeCell="C33" sqref="C33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4" t="s">
        <v>45</v>
      </c>
      <c r="C4" s="44"/>
      <c r="D4" s="44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73250.49999999999</v>
      </c>
      <c r="D11" s="17">
        <f>C11/B11*100</f>
        <v>29.71790295679959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25634.2</v>
      </c>
      <c r="D12" s="17">
        <f aca="true" t="shared" si="0" ref="D12:D34">C12/B12*100</f>
        <v>19.105903748257795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25634.2</v>
      </c>
      <c r="D14" s="18">
        <f t="shared" si="0"/>
        <v>19.105903748257795</v>
      </c>
    </row>
    <row r="15" spans="1:4" s="3" customFormat="1" ht="24.75" customHeight="1">
      <c r="A15" s="20" t="s">
        <v>55</v>
      </c>
      <c r="B15" s="18">
        <v>29194.5</v>
      </c>
      <c r="C15" s="18">
        <v>7529.3</v>
      </c>
      <c r="D15" s="18">
        <f>C15/B15*100</f>
        <v>25.79013170288924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36717.4</v>
      </c>
      <c r="D16" s="17">
        <f t="shared" si="0"/>
        <v>76.43105002300172</v>
      </c>
    </row>
    <row r="17" spans="1:4" s="3" customFormat="1" ht="47.25" customHeight="1">
      <c r="A17" s="20" t="s">
        <v>17</v>
      </c>
      <c r="B17" s="18">
        <v>8451</v>
      </c>
      <c r="C17" s="18">
        <v>2032.9</v>
      </c>
      <c r="D17" s="18">
        <f t="shared" si="0"/>
        <v>24.055141403384216</v>
      </c>
    </row>
    <row r="18" spans="1:4" s="3" customFormat="1" ht="44.25" customHeight="1">
      <c r="A18" s="20" t="s">
        <v>18</v>
      </c>
      <c r="B18" s="18">
        <v>0</v>
      </c>
      <c r="C18" s="18">
        <v>-1.8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33475.9</v>
      </c>
      <c r="D19" s="18">
        <f t="shared" si="0"/>
        <v>90.37550383495001</v>
      </c>
    </row>
    <row r="20" spans="1:4" s="3" customFormat="1" ht="23.25" customHeight="1">
      <c r="A20" s="20" t="s">
        <v>53</v>
      </c>
      <c r="B20" s="18">
        <v>2548</v>
      </c>
      <c r="C20" s="18">
        <v>1210.4</v>
      </c>
      <c r="D20" s="18">
        <f t="shared" si="0"/>
        <v>47.50392464678179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1883.9</v>
      </c>
      <c r="D21" s="18">
        <f t="shared" si="0"/>
        <v>6.780667592879201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1883.9</v>
      </c>
      <c r="D24" s="18">
        <f t="shared" si="0"/>
        <v>6.780667592879201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1485.7</v>
      </c>
      <c r="D26" s="17">
        <f t="shared" si="0"/>
        <v>20.35400654857315</v>
      </c>
    </row>
    <row r="27" spans="1:4" s="3" customFormat="1" ht="22.5" customHeight="1">
      <c r="A27" s="33" t="s">
        <v>24</v>
      </c>
      <c r="B27" s="17">
        <v>17700.6</v>
      </c>
      <c r="C27" s="17">
        <v>6494.1</v>
      </c>
      <c r="D27" s="17">
        <f t="shared" si="0"/>
        <v>36.688586827565175</v>
      </c>
    </row>
    <row r="28" spans="1:4" s="8" customFormat="1" ht="25.5" customHeight="1">
      <c r="A28" s="33" t="s">
        <v>48</v>
      </c>
      <c r="B28" s="17">
        <f>B11+B27</f>
        <v>264186.69999999995</v>
      </c>
      <c r="C28" s="17">
        <f>C11+C27</f>
        <v>79744.59999999999</v>
      </c>
      <c r="D28" s="17">
        <f t="shared" si="0"/>
        <v>30.184941179855006</v>
      </c>
    </row>
    <row r="29" spans="1:4" s="3" customFormat="1" ht="49.5" customHeight="1">
      <c r="A29" s="33" t="s">
        <v>47</v>
      </c>
      <c r="B29" s="17">
        <f>B30+B36+B35</f>
        <v>1200879.4</v>
      </c>
      <c r="C29" s="17">
        <f>C30+C36+C35</f>
        <v>265885.3</v>
      </c>
      <c r="D29" s="17">
        <f t="shared" si="0"/>
        <v>22.140882756420005</v>
      </c>
    </row>
    <row r="30" spans="1:4" s="3" customFormat="1" ht="25.5" customHeight="1">
      <c r="A30" s="33" t="s">
        <v>46</v>
      </c>
      <c r="B30" s="17">
        <f>B31+B32+B33+B34</f>
        <v>1203426.9</v>
      </c>
      <c r="C30" s="17">
        <f>C31+C32+C33+C34</f>
        <v>268432.8</v>
      </c>
      <c r="D30" s="17">
        <f t="shared" si="0"/>
        <v>22.305700495809095</v>
      </c>
    </row>
    <row r="31" spans="1:4" s="3" customFormat="1" ht="22.5" customHeight="1">
      <c r="A31" s="20" t="s">
        <v>26</v>
      </c>
      <c r="B31" s="18">
        <v>146846.1</v>
      </c>
      <c r="C31" s="18">
        <v>36711.6</v>
      </c>
      <c r="D31" s="18">
        <f t="shared" si="0"/>
        <v>25.000051073879387</v>
      </c>
    </row>
    <row r="32" spans="1:4" s="3" customFormat="1" ht="21.75" customHeight="1">
      <c r="A32" s="20" t="s">
        <v>27</v>
      </c>
      <c r="B32" s="18">
        <v>130028.4</v>
      </c>
      <c r="C32" s="18">
        <v>3850.9</v>
      </c>
      <c r="D32" s="18">
        <f t="shared" si="0"/>
        <v>2.961583777082545</v>
      </c>
    </row>
    <row r="33" spans="1:4" s="3" customFormat="1" ht="22.5" customHeight="1">
      <c r="A33" s="20" t="s">
        <v>28</v>
      </c>
      <c r="B33" s="18">
        <v>894881.7</v>
      </c>
      <c r="C33" s="18">
        <v>220729.7</v>
      </c>
      <c r="D33" s="18">
        <f t="shared" si="0"/>
        <v>24.665796607529245</v>
      </c>
    </row>
    <row r="34" spans="1:4" s="3" customFormat="1" ht="22.5" customHeight="1">
      <c r="A34" s="20" t="s">
        <v>9</v>
      </c>
      <c r="B34" s="18">
        <v>31670.7</v>
      </c>
      <c r="C34" s="18">
        <v>7140.6</v>
      </c>
      <c r="D34" s="18">
        <f t="shared" si="0"/>
        <v>22.546391459614092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-2547.5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1465066.0999999999</v>
      </c>
      <c r="C37" s="24">
        <f>C28+C29</f>
        <v>345629.89999999997</v>
      </c>
      <c r="D37" s="24">
        <f>C37/B37*100</f>
        <v>23.591420209641054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98410.1</v>
      </c>
      <c r="C39" s="18">
        <v>13880.9</v>
      </c>
      <c r="D39" s="18">
        <f aca="true" t="shared" si="1" ref="D39:D51">C39/B39*100</f>
        <v>14.105157905540183</v>
      </c>
    </row>
    <row r="40" spans="1:4" s="3" customFormat="1" ht="48" customHeight="1">
      <c r="A40" s="20" t="s">
        <v>30</v>
      </c>
      <c r="B40" s="18">
        <v>10412.8</v>
      </c>
      <c r="C40" s="18">
        <v>2381.6</v>
      </c>
      <c r="D40" s="18">
        <f t="shared" si="1"/>
        <v>22.87185003073141</v>
      </c>
    </row>
    <row r="41" spans="1:4" s="3" customFormat="1" ht="23.25" customHeight="1">
      <c r="A41" s="20" t="s">
        <v>4</v>
      </c>
      <c r="B41" s="18">
        <v>88804.4</v>
      </c>
      <c r="C41" s="18">
        <v>3386.9</v>
      </c>
      <c r="D41" s="18">
        <f t="shared" si="1"/>
        <v>3.8138876001639557</v>
      </c>
    </row>
    <row r="42" spans="1:4" s="3" customFormat="1" ht="24.75" customHeight="1">
      <c r="A42" s="20" t="s">
        <v>5</v>
      </c>
      <c r="B42" s="18">
        <v>41558.6</v>
      </c>
      <c r="C42" s="18">
        <v>733.7</v>
      </c>
      <c r="D42" s="18">
        <f t="shared" si="1"/>
        <v>1.765458894187966</v>
      </c>
    </row>
    <row r="43" spans="1:4" s="3" customFormat="1" ht="22.5" customHeight="1">
      <c r="A43" s="20" t="s">
        <v>6</v>
      </c>
      <c r="B43" s="18">
        <v>280.9</v>
      </c>
      <c r="C43" s="18">
        <v>62.1</v>
      </c>
      <c r="D43" s="18">
        <f t="shared" si="1"/>
        <v>22.107511569953722</v>
      </c>
    </row>
    <row r="44" spans="1:4" s="3" customFormat="1" ht="21.75" customHeight="1">
      <c r="A44" s="20" t="s">
        <v>7</v>
      </c>
      <c r="B44" s="18">
        <v>625916.5</v>
      </c>
      <c r="C44" s="18">
        <v>146654.4</v>
      </c>
      <c r="D44" s="18">
        <f t="shared" si="1"/>
        <v>23.43034574100539</v>
      </c>
    </row>
    <row r="45" spans="1:4" s="3" customFormat="1" ht="22.5" customHeight="1">
      <c r="A45" s="20" t="s">
        <v>49</v>
      </c>
      <c r="B45" s="18">
        <v>49734.7</v>
      </c>
      <c r="C45" s="18">
        <v>8712.7</v>
      </c>
      <c r="D45" s="18">
        <f t="shared" si="1"/>
        <v>17.518352377716166</v>
      </c>
    </row>
    <row r="46" spans="1:4" s="3" customFormat="1" ht="24.75" customHeight="1">
      <c r="A46" s="20" t="s">
        <v>33</v>
      </c>
      <c r="B46" s="18">
        <v>101698.1</v>
      </c>
      <c r="C46" s="18">
        <v>4098.4</v>
      </c>
      <c r="D46" s="18">
        <f t="shared" si="1"/>
        <v>4.029967128196101</v>
      </c>
    </row>
    <row r="47" spans="1:4" s="3" customFormat="1" ht="23.25" customHeight="1">
      <c r="A47" s="20" t="s">
        <v>8</v>
      </c>
      <c r="B47" s="18">
        <v>510490</v>
      </c>
      <c r="C47" s="18">
        <v>124122</v>
      </c>
      <c r="D47" s="18">
        <f t="shared" si="1"/>
        <v>24.314286273972066</v>
      </c>
    </row>
    <row r="48" spans="1:4" s="3" customFormat="1" ht="23.25" customHeight="1">
      <c r="A48" s="20" t="s">
        <v>32</v>
      </c>
      <c r="B48" s="18">
        <v>1181.5</v>
      </c>
      <c r="C48" s="18">
        <v>172.9</v>
      </c>
      <c r="D48" s="18">
        <f t="shared" si="1"/>
        <v>14.63393990689801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4069.9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1532557.5</v>
      </c>
      <c r="C51" s="25">
        <f>SUM(C39+C40+C41+C42+C43+C44+C45+C46+C47+C48+C50)</f>
        <v>304205.60000000003</v>
      </c>
      <c r="D51" s="25">
        <f t="shared" si="1"/>
        <v>19.84953908744044</v>
      </c>
    </row>
    <row r="52" spans="1:4" s="4" customFormat="1" ht="22.5" customHeight="1">
      <c r="A52" s="20" t="s">
        <v>37</v>
      </c>
      <c r="B52" s="17">
        <f>B37-B51</f>
        <v>-67491.40000000014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41424.29999999993</v>
      </c>
      <c r="D53" s="17"/>
    </row>
    <row r="54" spans="1:4" ht="20.25">
      <c r="A54" s="43" t="s">
        <v>56</v>
      </c>
      <c r="B54" s="43"/>
      <c r="C54" s="43"/>
      <c r="D54" s="43"/>
    </row>
    <row r="56" spans="1:4" ht="20.25">
      <c r="A56" s="41"/>
      <c r="B56" s="42"/>
      <c r="C56" s="42"/>
      <c r="D56" s="42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2022-04-13T07:29:03Z</cp:lastPrinted>
  <dcterms:created xsi:type="dcterms:W3CDTF">2010-07-06T11:11:47Z</dcterms:created>
  <dcterms:modified xsi:type="dcterms:W3CDTF">2022-04-13T08:08:02Z</dcterms:modified>
  <cp:category/>
  <cp:version/>
  <cp:contentType/>
  <cp:contentStatus/>
</cp:coreProperties>
</file>