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5480" windowHeight="11640"/>
  </bookViews>
  <sheets>
    <sheet name="Раздел 6" sheetId="8" r:id="rId1"/>
  </sheets>
  <definedNames>
    <definedName name="_xlnm.Print_Titles" localSheetId="0">'Раздел 6'!$4:$7</definedName>
    <definedName name="_xlnm.Print_Area" localSheetId="0">'Раздел 6'!$A$1:$S$19</definedName>
  </definedNames>
  <calcPr calcId="125725"/>
</workbook>
</file>

<file path=xl/calcChain.xml><?xml version="1.0" encoding="utf-8"?>
<calcChain xmlns="http://schemas.openxmlformats.org/spreadsheetml/2006/main">
  <c r="P14" i="8"/>
  <c r="M14"/>
  <c r="J14"/>
  <c r="G14"/>
  <c r="D14" s="1"/>
  <c r="C14" s="1"/>
  <c r="P13"/>
  <c r="M13"/>
  <c r="J13"/>
  <c r="G13"/>
  <c r="P12"/>
  <c r="M12"/>
  <c r="J12"/>
  <c r="G12"/>
  <c r="D12" s="1"/>
  <c r="C12" s="1"/>
  <c r="P11"/>
  <c r="M11"/>
  <c r="J11"/>
  <c r="G11"/>
  <c r="P10"/>
  <c r="M10"/>
  <c r="J10"/>
  <c r="G10"/>
  <c r="D10" s="1"/>
  <c r="C10" s="1"/>
  <c r="P9"/>
  <c r="M9"/>
  <c r="J9"/>
  <c r="G9"/>
  <c r="D9" s="1"/>
  <c r="C9" s="1"/>
  <c r="P8"/>
  <c r="M8"/>
  <c r="J8"/>
  <c r="G8"/>
  <c r="D11"/>
  <c r="C11" s="1"/>
  <c r="D13"/>
  <c r="C13" s="1"/>
  <c r="D8" l="1"/>
  <c r="D15" s="1"/>
  <c r="D16" s="1"/>
  <c r="C8"/>
  <c r="C15" s="1"/>
</calcChain>
</file>

<file path=xl/sharedStrings.xml><?xml version="1.0" encoding="utf-8"?>
<sst xmlns="http://schemas.openxmlformats.org/spreadsheetml/2006/main" count="32" uniqueCount="23">
  <si>
    <t>код главы</t>
  </si>
  <si>
    <t>Общая оценка в баллах</t>
  </si>
  <si>
    <t>Наименование показателей оценки</t>
  </si>
  <si>
    <t>оценка</t>
  </si>
  <si>
    <t>вес</t>
  </si>
  <si>
    <t>в баллах</t>
  </si>
  <si>
    <t>Итого баллов</t>
  </si>
  <si>
    <t>Средний балл</t>
  </si>
  <si>
    <t>средний балл</t>
  </si>
  <si>
    <t>наименование главного распорядителя средств  бюджета района</t>
  </si>
  <si>
    <t>6. Исполнение судебных актов</t>
  </si>
  <si>
    <t>6.1. Иски о возмещении ущерба (в денежном выражении)</t>
  </si>
  <si>
    <t>6.4. Сумма, подлежащая взысканию по исполнительным документам</t>
  </si>
  <si>
    <t>1.Администрация Орловского района</t>
  </si>
  <si>
    <t>2.Контрольно-счетный орган  Орловского района</t>
  </si>
  <si>
    <t>3.финансовый отдел Администрации Орловского района</t>
  </si>
  <si>
    <t>4. Управление культуры и спорта Орловского района</t>
  </si>
  <si>
    <t>5.Управление образования Орловского района</t>
  </si>
  <si>
    <t>6.Управление социальной защиты Орловского района</t>
  </si>
  <si>
    <t>7.Комитет по имуществу Орловского района</t>
  </si>
  <si>
    <t>6.2. Иски о взыскании задолженности в порядке субсидиарной ответственности ГРБС по обязательствам подведомственных учреждений, являющихся должником на основании п.5, 6 статьи 123.22 и статьи 399  Гражданского кодекса РФ от 30.11.1994 № 51-ФЗ (в денежном выражении)</t>
  </si>
  <si>
    <t>6.3. Иски по денежным обязательствам казенных учреждений, подведомственных ГРБС на основании п.4 ст. 123.22 Гражданского кодекса РФ от 30.11.1994 № 51-ФЗ (в денежном выражении)</t>
  </si>
  <si>
    <t>Результаты проведения финансовым отделом Администрации Орловского района мониторинга качества финансового менеджмента за 2024 год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</si>
</sst>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.5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top" wrapText="1"/>
    </xf>
    <xf numFmtId="0" fontId="5" fillId="0" borderId="2" xfId="0" applyFont="1" applyFill="1" applyBorder="1" applyAlignment="1">
      <alignment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2" fontId="6" fillId="0" borderId="2" xfId="0" applyNumberFormat="1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0" fontId="8" fillId="0" borderId="2" xfId="0" applyFont="1" applyBorder="1"/>
    <xf numFmtId="2" fontId="6" fillId="0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49" fontId="3" fillId="0" borderId="10" xfId="0" applyNumberFormat="1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3" xfId="0" applyNumberFormat="1" applyFont="1" applyBorder="1" applyAlignment="1">
      <alignment horizontal="center" vertical="top" wrapText="1"/>
    </xf>
    <xf numFmtId="0" fontId="4" fillId="0" borderId="4" xfId="0" applyNumberFormat="1" applyFont="1" applyBorder="1" applyAlignment="1">
      <alignment horizontal="center" vertical="top" wrapText="1"/>
    </xf>
    <xf numFmtId="0" fontId="4" fillId="0" borderId="5" xfId="0" applyNumberFormat="1" applyFont="1" applyBorder="1" applyAlignment="1">
      <alignment horizontal="center" vertical="top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7"/>
  <sheetViews>
    <sheetView tabSelected="1" zoomScaleNormal="100" workbookViewId="0">
      <selection activeCell="N15" sqref="N15"/>
    </sheetView>
  </sheetViews>
  <sheetFormatPr defaultRowHeight="12.75"/>
  <cols>
    <col min="1" max="1" width="36.42578125" customWidth="1"/>
    <col min="2" max="2" width="7.7109375" customWidth="1"/>
    <col min="3" max="3" width="7.42578125" customWidth="1"/>
    <col min="4" max="4" width="10.140625" customWidth="1"/>
    <col min="5" max="5" width="8.28515625" customWidth="1"/>
    <col min="6" max="6" width="6.85546875" customWidth="1"/>
    <col min="7" max="7" width="6.42578125" customWidth="1"/>
    <col min="8" max="8" width="8.5703125" customWidth="1"/>
    <col min="9" max="9" width="7.5703125" customWidth="1"/>
    <col min="10" max="10" width="7.7109375" customWidth="1"/>
    <col min="11" max="11" width="8" customWidth="1"/>
    <col min="12" max="12" width="7.28515625" customWidth="1"/>
    <col min="13" max="13" width="6.85546875" customWidth="1"/>
  </cols>
  <sheetData>
    <row r="1" spans="1:16" ht="12.75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6" ht="42" customHeight="1">
      <c r="A2" s="12" t="s">
        <v>22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</row>
    <row r="4" spans="1:16" ht="22.5" customHeight="1">
      <c r="A4" s="22" t="s">
        <v>9</v>
      </c>
      <c r="B4" s="22" t="s">
        <v>0</v>
      </c>
      <c r="C4" s="22" t="s">
        <v>8</v>
      </c>
      <c r="D4" s="25" t="s">
        <v>1</v>
      </c>
      <c r="E4" s="13" t="s">
        <v>2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5"/>
    </row>
    <row r="5" spans="1:16" ht="21" customHeight="1">
      <c r="A5" s="23"/>
      <c r="B5" s="23"/>
      <c r="C5" s="23"/>
      <c r="D5" s="26"/>
      <c r="E5" s="13" t="s">
        <v>10</v>
      </c>
      <c r="F5" s="14"/>
      <c r="G5" s="14"/>
      <c r="H5" s="14"/>
      <c r="I5" s="14"/>
      <c r="J5" s="14"/>
      <c r="K5" s="14"/>
      <c r="L5" s="14"/>
      <c r="M5" s="14"/>
      <c r="N5" s="14"/>
      <c r="O5" s="14"/>
      <c r="P5" s="15"/>
    </row>
    <row r="6" spans="1:16" ht="161.25" customHeight="1">
      <c r="A6" s="23"/>
      <c r="B6" s="23"/>
      <c r="C6" s="23"/>
      <c r="D6" s="23"/>
      <c r="E6" s="16" t="s">
        <v>11</v>
      </c>
      <c r="F6" s="17"/>
      <c r="G6" s="18"/>
      <c r="H6" s="19" t="s">
        <v>20</v>
      </c>
      <c r="I6" s="20"/>
      <c r="J6" s="21"/>
      <c r="K6" s="16" t="s">
        <v>21</v>
      </c>
      <c r="L6" s="17"/>
      <c r="M6" s="18"/>
      <c r="N6" s="16" t="s">
        <v>12</v>
      </c>
      <c r="O6" s="17"/>
      <c r="P6" s="18"/>
    </row>
    <row r="7" spans="1:16" ht="32.25" customHeight="1">
      <c r="A7" s="24"/>
      <c r="B7" s="24"/>
      <c r="C7" s="24"/>
      <c r="D7" s="24"/>
      <c r="E7" s="2" t="s">
        <v>3</v>
      </c>
      <c r="F7" s="2" t="s">
        <v>4</v>
      </c>
      <c r="G7" s="2" t="s">
        <v>5</v>
      </c>
      <c r="H7" s="2" t="s">
        <v>3</v>
      </c>
      <c r="I7" s="2" t="s">
        <v>4</v>
      </c>
      <c r="J7" s="2" t="s">
        <v>5</v>
      </c>
      <c r="K7" s="2" t="s">
        <v>3</v>
      </c>
      <c r="L7" s="2" t="s">
        <v>4</v>
      </c>
      <c r="M7" s="2" t="s">
        <v>5</v>
      </c>
      <c r="N7" s="2" t="s">
        <v>3</v>
      </c>
      <c r="O7" s="2" t="s">
        <v>4</v>
      </c>
      <c r="P7" s="2" t="s">
        <v>5</v>
      </c>
    </row>
    <row r="8" spans="1:16" ht="15">
      <c r="A8" s="5" t="s">
        <v>13</v>
      </c>
      <c r="B8" s="4">
        <v>902</v>
      </c>
      <c r="C8" s="6">
        <f>D8/100</f>
        <v>0.75</v>
      </c>
      <c r="D8" s="6">
        <f>G8+M8+P8+J8</f>
        <v>75</v>
      </c>
      <c r="E8" s="7">
        <v>1</v>
      </c>
      <c r="F8" s="7">
        <v>25</v>
      </c>
      <c r="G8" s="8">
        <f t="shared" ref="G8:G14" si="0">E8*F8</f>
        <v>25</v>
      </c>
      <c r="H8" s="7">
        <v>1</v>
      </c>
      <c r="I8" s="7">
        <v>25</v>
      </c>
      <c r="J8" s="8">
        <f t="shared" ref="J8:J14" si="1">H8*I8</f>
        <v>25</v>
      </c>
      <c r="K8" s="7">
        <v>1</v>
      </c>
      <c r="L8" s="7">
        <v>25</v>
      </c>
      <c r="M8" s="8">
        <f t="shared" ref="M8:M14" si="2">K8*L8</f>
        <v>25</v>
      </c>
      <c r="N8" s="7">
        <v>0</v>
      </c>
      <c r="O8" s="7">
        <v>25</v>
      </c>
      <c r="P8" s="9">
        <f t="shared" ref="P8:P14" si="3">N8*O8</f>
        <v>0</v>
      </c>
    </row>
    <row r="9" spans="1:16" ht="36" customHeight="1">
      <c r="A9" s="5" t="s">
        <v>14</v>
      </c>
      <c r="B9" s="4">
        <v>903</v>
      </c>
      <c r="C9" s="6">
        <f t="shared" ref="C9:C14" si="4">D9/100</f>
        <v>1</v>
      </c>
      <c r="D9" s="6">
        <f t="shared" ref="D9:D14" si="5">G9+M9+P9+J9</f>
        <v>100</v>
      </c>
      <c r="E9" s="7">
        <v>1</v>
      </c>
      <c r="F9" s="7">
        <v>25</v>
      </c>
      <c r="G9" s="8">
        <f t="shared" si="0"/>
        <v>25</v>
      </c>
      <c r="H9" s="7">
        <v>1</v>
      </c>
      <c r="I9" s="7">
        <v>25</v>
      </c>
      <c r="J9" s="8">
        <f t="shared" si="1"/>
        <v>25</v>
      </c>
      <c r="K9" s="7">
        <v>1</v>
      </c>
      <c r="L9" s="7">
        <v>25</v>
      </c>
      <c r="M9" s="8">
        <f t="shared" si="2"/>
        <v>25</v>
      </c>
      <c r="N9" s="7">
        <v>1</v>
      </c>
      <c r="O9" s="7">
        <v>25</v>
      </c>
      <c r="P9" s="9">
        <f t="shared" si="3"/>
        <v>25</v>
      </c>
    </row>
    <row r="10" spans="1:16" ht="30">
      <c r="A10" s="5" t="s">
        <v>15</v>
      </c>
      <c r="B10" s="4">
        <v>904</v>
      </c>
      <c r="C10" s="6">
        <f t="shared" si="4"/>
        <v>1</v>
      </c>
      <c r="D10" s="6">
        <f t="shared" si="5"/>
        <v>100</v>
      </c>
      <c r="E10" s="7">
        <v>1</v>
      </c>
      <c r="F10" s="7">
        <v>25</v>
      </c>
      <c r="G10" s="8">
        <f t="shared" si="0"/>
        <v>25</v>
      </c>
      <c r="H10" s="7">
        <v>1</v>
      </c>
      <c r="I10" s="7">
        <v>25</v>
      </c>
      <c r="J10" s="8">
        <f t="shared" si="1"/>
        <v>25</v>
      </c>
      <c r="K10" s="7">
        <v>1</v>
      </c>
      <c r="L10" s="7">
        <v>25</v>
      </c>
      <c r="M10" s="8">
        <f t="shared" si="2"/>
        <v>25</v>
      </c>
      <c r="N10" s="7">
        <v>1</v>
      </c>
      <c r="O10" s="7">
        <v>25</v>
      </c>
      <c r="P10" s="9">
        <f t="shared" si="3"/>
        <v>25</v>
      </c>
    </row>
    <row r="11" spans="1:16" ht="30">
      <c r="A11" s="5" t="s">
        <v>16</v>
      </c>
      <c r="B11" s="4">
        <v>906</v>
      </c>
      <c r="C11" s="6">
        <f t="shared" si="4"/>
        <v>1</v>
      </c>
      <c r="D11" s="6">
        <f t="shared" si="5"/>
        <v>100</v>
      </c>
      <c r="E11" s="7">
        <v>1</v>
      </c>
      <c r="F11" s="7">
        <v>25</v>
      </c>
      <c r="G11" s="8">
        <f t="shared" si="0"/>
        <v>25</v>
      </c>
      <c r="H11" s="7">
        <v>1</v>
      </c>
      <c r="I11" s="7">
        <v>25</v>
      </c>
      <c r="J11" s="8">
        <f t="shared" si="1"/>
        <v>25</v>
      </c>
      <c r="K11" s="7">
        <v>1</v>
      </c>
      <c r="L11" s="7">
        <v>25</v>
      </c>
      <c r="M11" s="8">
        <f t="shared" si="2"/>
        <v>25</v>
      </c>
      <c r="N11" s="7">
        <v>1</v>
      </c>
      <c r="O11" s="7">
        <v>25</v>
      </c>
      <c r="P11" s="9">
        <f t="shared" si="3"/>
        <v>25</v>
      </c>
    </row>
    <row r="12" spans="1:16" ht="36.75" customHeight="1">
      <c r="A12" s="5" t="s">
        <v>17</v>
      </c>
      <c r="B12" s="4">
        <v>907</v>
      </c>
      <c r="C12" s="6">
        <f t="shared" si="4"/>
        <v>1</v>
      </c>
      <c r="D12" s="6">
        <f t="shared" si="5"/>
        <v>100</v>
      </c>
      <c r="E12" s="7">
        <v>1</v>
      </c>
      <c r="F12" s="7">
        <v>25</v>
      </c>
      <c r="G12" s="8">
        <f t="shared" si="0"/>
        <v>25</v>
      </c>
      <c r="H12" s="7">
        <v>1</v>
      </c>
      <c r="I12" s="7">
        <v>25</v>
      </c>
      <c r="J12" s="8">
        <f t="shared" si="1"/>
        <v>25</v>
      </c>
      <c r="K12" s="7">
        <v>1</v>
      </c>
      <c r="L12" s="7">
        <v>25</v>
      </c>
      <c r="M12" s="8">
        <f t="shared" si="2"/>
        <v>25</v>
      </c>
      <c r="N12" s="7">
        <v>1</v>
      </c>
      <c r="O12" s="7">
        <v>25</v>
      </c>
      <c r="P12" s="9">
        <f t="shared" si="3"/>
        <v>25</v>
      </c>
    </row>
    <row r="13" spans="1:16" ht="30">
      <c r="A13" s="5" t="s">
        <v>18</v>
      </c>
      <c r="B13" s="4">
        <v>913</v>
      </c>
      <c r="C13" s="6">
        <f t="shared" si="4"/>
        <v>1</v>
      </c>
      <c r="D13" s="6">
        <f t="shared" si="5"/>
        <v>100</v>
      </c>
      <c r="E13" s="7">
        <v>1</v>
      </c>
      <c r="F13" s="7">
        <v>25</v>
      </c>
      <c r="G13" s="8">
        <f t="shared" si="0"/>
        <v>25</v>
      </c>
      <c r="H13" s="7">
        <v>1</v>
      </c>
      <c r="I13" s="7">
        <v>25</v>
      </c>
      <c r="J13" s="8">
        <f t="shared" si="1"/>
        <v>25</v>
      </c>
      <c r="K13" s="7">
        <v>1</v>
      </c>
      <c r="L13" s="7">
        <v>25</v>
      </c>
      <c r="M13" s="8">
        <f t="shared" si="2"/>
        <v>25</v>
      </c>
      <c r="N13" s="7">
        <v>1</v>
      </c>
      <c r="O13" s="7">
        <v>25</v>
      </c>
      <c r="P13" s="9">
        <f t="shared" si="3"/>
        <v>25</v>
      </c>
    </row>
    <row r="14" spans="1:16" ht="30">
      <c r="A14" s="5" t="s">
        <v>19</v>
      </c>
      <c r="B14" s="4">
        <v>914</v>
      </c>
      <c r="C14" s="6">
        <f t="shared" si="4"/>
        <v>0.75</v>
      </c>
      <c r="D14" s="6">
        <f t="shared" si="5"/>
        <v>75</v>
      </c>
      <c r="E14" s="7">
        <v>1</v>
      </c>
      <c r="F14" s="7">
        <v>25</v>
      </c>
      <c r="G14" s="8">
        <f t="shared" si="0"/>
        <v>25</v>
      </c>
      <c r="H14" s="7">
        <v>1</v>
      </c>
      <c r="I14" s="7">
        <v>25</v>
      </c>
      <c r="J14" s="8">
        <f t="shared" si="1"/>
        <v>25</v>
      </c>
      <c r="K14" s="7">
        <v>1</v>
      </c>
      <c r="L14" s="7">
        <v>25</v>
      </c>
      <c r="M14" s="8">
        <f t="shared" si="2"/>
        <v>25</v>
      </c>
      <c r="N14" s="7">
        <v>0</v>
      </c>
      <c r="O14" s="7">
        <v>25</v>
      </c>
      <c r="P14" s="9">
        <f t="shared" si="3"/>
        <v>0</v>
      </c>
    </row>
    <row r="15" spans="1:16" ht="21.75" customHeight="1">
      <c r="A15" s="3" t="s">
        <v>6</v>
      </c>
      <c r="B15" s="10"/>
      <c r="C15" s="6">
        <f>SUM(C8:C14)</f>
        <v>6.5</v>
      </c>
      <c r="D15" s="11">
        <f>D8+D9+D10+D11+D12+D13+D14</f>
        <v>650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</row>
    <row r="16" spans="1:16" ht="22.5" customHeight="1">
      <c r="A16" s="3" t="s">
        <v>7</v>
      </c>
      <c r="B16" s="10"/>
      <c r="C16" s="10"/>
      <c r="D16" s="11">
        <f>D15/7</f>
        <v>92.857142857142861</v>
      </c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</row>
    <row r="18" ht="49.5" customHeight="1"/>
    <row r="19" ht="39.75" customHeight="1"/>
    <row r="20" ht="39" customHeight="1"/>
    <row r="21" ht="66.75" customHeight="1"/>
    <row r="22" ht="36.75" customHeight="1"/>
    <row r="23" ht="34.5" customHeight="1"/>
    <row r="25" ht="34.5" customHeight="1"/>
    <row r="28" ht="33.75" customHeight="1"/>
    <row r="29" ht="64.5" customHeight="1"/>
    <row r="32" ht="76.5" customHeight="1"/>
    <row r="33" ht="45.75" customHeight="1"/>
    <row r="37" ht="50.25" customHeight="1"/>
    <row r="38" ht="36" customHeight="1"/>
    <row r="44" ht="33" customHeight="1"/>
    <row r="46" ht="35.25" customHeight="1"/>
    <row r="47" hidden="1"/>
  </sheetData>
  <mergeCells count="11">
    <mergeCell ref="A2:P2"/>
    <mergeCell ref="E5:P5"/>
    <mergeCell ref="E6:G6"/>
    <mergeCell ref="H6:J6"/>
    <mergeCell ref="K6:M6"/>
    <mergeCell ref="N6:P6"/>
    <mergeCell ref="A4:A7"/>
    <mergeCell ref="B4:B7"/>
    <mergeCell ref="C4:C7"/>
    <mergeCell ref="D4:D7"/>
    <mergeCell ref="E4:P4"/>
  </mergeCells>
  <pageMargins left="0.15748031496062992" right="0.15748031496062992" top="0.51181102362204722" bottom="0.35433070866141736" header="0.39370078740157483" footer="0.27559055118110237"/>
  <pageSetup paperSize="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Раздел 6</vt:lpstr>
      <vt:lpstr>'Раздел 6'!Заголовки_для_печати</vt:lpstr>
      <vt:lpstr>'Раздел 6'!Область_печати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Гапон</dc:creator>
  <cp:lastModifiedBy>user</cp:lastModifiedBy>
  <cp:lastPrinted>2024-02-01T13:37:24Z</cp:lastPrinted>
  <dcterms:created xsi:type="dcterms:W3CDTF">2011-06-30T12:10:53Z</dcterms:created>
  <dcterms:modified xsi:type="dcterms:W3CDTF">2025-01-31T09:08:05Z</dcterms:modified>
</cp:coreProperties>
</file>