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AL212" i="1"/>
  <c r="AL394"/>
  <c r="AL55"/>
  <c r="AL156"/>
  <c r="AL311"/>
  <c r="AL377"/>
  <c r="AL13"/>
  <c r="AL18"/>
  <c r="AL21"/>
  <c r="AL23"/>
  <c r="AL27"/>
  <c r="AL30"/>
  <c r="AL32"/>
  <c r="AL34"/>
  <c r="AL36"/>
  <c r="AL38"/>
  <c r="AL42"/>
  <c r="AL44"/>
  <c r="AL46"/>
  <c r="AL48"/>
  <c r="AL50"/>
  <c r="AL53"/>
  <c r="AL57"/>
  <c r="AL59"/>
  <c r="AL61"/>
  <c r="AL64"/>
  <c r="AL63" s="1"/>
  <c r="AL67"/>
  <c r="AL70"/>
  <c r="AL72"/>
  <c r="AL74"/>
  <c r="AL79"/>
  <c r="AL81"/>
  <c r="AL85"/>
  <c r="AL87"/>
  <c r="AL90"/>
  <c r="AL89" s="1"/>
  <c r="AL93"/>
  <c r="AL92" s="1"/>
  <c r="AL96"/>
  <c r="AL95" s="1"/>
  <c r="AL100"/>
  <c r="AL102"/>
  <c r="AL104"/>
  <c r="AL106"/>
  <c r="AL108"/>
  <c r="AL111"/>
  <c r="AL114"/>
  <c r="AL117"/>
  <c r="AL120"/>
  <c r="AL125"/>
  <c r="AL128"/>
  <c r="AL131"/>
  <c r="AL134"/>
  <c r="AL137"/>
  <c r="AL140"/>
  <c r="AL143"/>
  <c r="AL145"/>
  <c r="AL149"/>
  <c r="AL152"/>
  <c r="AL154"/>
  <c r="AL157"/>
  <c r="AL160"/>
  <c r="AL163"/>
  <c r="AL166"/>
  <c r="AL169"/>
  <c r="AL172"/>
  <c r="AL175"/>
  <c r="AL178"/>
  <c r="AL181"/>
  <c r="AL183"/>
  <c r="AL185"/>
  <c r="AL188"/>
  <c r="AL187" s="1"/>
  <c r="AL191"/>
  <c r="AL193"/>
  <c r="AL195"/>
  <c r="AL199"/>
  <c r="AL201"/>
  <c r="AL204"/>
  <c r="AL203" s="1"/>
  <c r="AL208"/>
  <c r="AL210"/>
  <c r="AL214"/>
  <c r="AL213" s="1"/>
  <c r="AL217"/>
  <c r="AL219"/>
  <c r="AL223"/>
  <c r="AL225"/>
  <c r="AL228"/>
  <c r="AL232"/>
  <c r="AL234"/>
  <c r="AL238"/>
  <c r="AL240"/>
  <c r="AL242"/>
  <c r="AL244"/>
  <c r="AL248"/>
  <c r="AL247" s="1"/>
  <c r="AL252"/>
  <c r="AL251" s="1"/>
  <c r="AL255"/>
  <c r="AL254" s="1"/>
  <c r="AL258"/>
  <c r="AL257" s="1"/>
  <c r="AL262"/>
  <c r="AL265"/>
  <c r="AL267"/>
  <c r="AL269"/>
  <c r="AL271"/>
  <c r="AL273"/>
  <c r="AL275"/>
  <c r="AL277"/>
  <c r="AL279"/>
  <c r="AL281"/>
  <c r="AL283"/>
  <c r="AL285"/>
  <c r="AL287"/>
  <c r="AL289"/>
  <c r="AL292"/>
  <c r="AL291" s="1"/>
  <c r="AL295"/>
  <c r="AL294" s="1"/>
  <c r="AL298"/>
  <c r="AL300"/>
  <c r="AL303"/>
  <c r="AL305"/>
  <c r="AL308"/>
  <c r="AL312"/>
  <c r="AL314"/>
  <c r="AL318"/>
  <c r="AL317" s="1"/>
  <c r="AL316" s="1"/>
  <c r="AL324"/>
  <c r="AL323" s="1"/>
  <c r="AL327"/>
  <c r="AL326" s="1"/>
  <c r="AL331"/>
  <c r="AL333"/>
  <c r="AL336"/>
  <c r="AL330" s="1"/>
  <c r="AL329" s="1"/>
  <c r="AL338"/>
  <c r="AL340"/>
  <c r="AL343"/>
  <c r="AL342" s="1"/>
  <c r="AL347"/>
  <c r="AL349"/>
  <c r="AL352"/>
  <c r="AL351" s="1"/>
  <c r="AL357"/>
  <c r="AL359"/>
  <c r="AL362"/>
  <c r="AL365"/>
  <c r="AL368"/>
  <c r="AL370"/>
  <c r="AL374"/>
  <c r="AL373" s="1"/>
  <c r="AL379"/>
  <c r="AL384"/>
  <c r="AL386"/>
  <c r="AL389"/>
  <c r="AL392"/>
  <c r="AL391" s="1"/>
  <c r="AL396"/>
  <c r="AL398"/>
  <c r="AL400"/>
  <c r="AL404"/>
  <c r="AL406"/>
  <c r="AL408"/>
  <c r="AL410"/>
  <c r="AL414"/>
  <c r="AL413" s="1"/>
  <c r="AL412" s="1"/>
  <c r="AL418"/>
  <c r="AL417" s="1"/>
  <c r="AL416" s="1"/>
  <c r="AL422"/>
  <c r="AL421" s="1"/>
  <c r="AL420" s="1"/>
  <c r="AL424"/>
  <c r="AL427"/>
  <c r="AL426" s="1"/>
  <c r="AL431"/>
  <c r="AL433"/>
  <c r="AL435"/>
  <c r="AL437"/>
  <c r="AL441"/>
  <c r="AL444"/>
  <c r="AL449"/>
  <c r="AL451"/>
  <c r="AL454"/>
  <c r="AL456"/>
  <c r="AL458"/>
  <c r="AL460"/>
  <c r="AL462"/>
  <c r="AL464"/>
  <c r="AL466"/>
  <c r="AL468"/>
  <c r="AL470"/>
  <c r="AL472"/>
  <c r="AL474"/>
  <c r="AL477"/>
  <c r="AL479"/>
  <c r="AL481"/>
  <c r="AL484"/>
  <c r="AL486"/>
  <c r="AL489"/>
  <c r="AL491"/>
  <c r="AL493"/>
  <c r="AL495"/>
  <c r="AL497"/>
  <c r="AL52" l="1"/>
  <c r="AL12" s="1"/>
  <c r="AL84"/>
  <c r="AL83" s="1"/>
  <c r="AL66"/>
  <c r="AL207"/>
  <c r="AL206" s="1"/>
  <c r="AL99"/>
  <c r="AL198"/>
  <c r="AL197" s="1"/>
  <c r="AL222"/>
  <c r="AL190"/>
  <c r="AL227"/>
  <c r="AL216"/>
  <c r="AL361"/>
  <c r="AL261"/>
  <c r="AL310"/>
  <c r="AL246"/>
  <c r="AL322"/>
  <c r="AL237"/>
  <c r="AL297"/>
  <c r="AL367"/>
  <c r="AL356"/>
  <c r="AL376"/>
  <c r="AL372" s="1"/>
  <c r="AL346"/>
  <c r="AL345" s="1"/>
  <c r="AL440"/>
  <c r="AL395"/>
  <c r="AL403"/>
  <c r="AL402" s="1"/>
  <c r="AL430"/>
  <c r="AL429" s="1"/>
  <c r="AL448"/>
  <c r="AL11" l="1"/>
  <c r="AL98"/>
  <c r="AL260"/>
  <c r="AL221"/>
  <c r="AL355"/>
  <c r="AL439"/>
  <c r="AL504" s="1"/>
</calcChain>
</file>

<file path=xl/sharedStrings.xml><?xml version="1.0" encoding="utf-8"?>
<sst xmlns="http://schemas.openxmlformats.org/spreadsheetml/2006/main" count="2404" uniqueCount="792">
  <si>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</si>
  <si>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</si>
  <si>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</si>
  <si>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</si>
  <si>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</si>
  <si>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</si>
  <si>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</si>
  <si>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</si>
  <si>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</si>
  <si>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</si>
  <si>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</si>
  <si>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</si>
  <si>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</si>
  <si>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</si>
  <si>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</si>
  <si>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</si>
  <si>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</si>
  <si>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</si>
  <si>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</si>
  <si>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</si>
  <si>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</si>
  <si>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</si>
  <si>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</si>
  <si>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</si>
  <si>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</si>
  <si>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</si>
  <si>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</si>
  <si>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</si>
  <si>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</si>
  <si>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 (Ф)</t>
  </si>
  <si>
    <t>2026 г. (Р)</t>
  </si>
  <si>
    <t>2026 г. (М)</t>
  </si>
  <si>
    <t>2026 г. (П)</t>
  </si>
  <si>
    <t>2026 г. (Т)</t>
  </si>
  <si>
    <t>ГОСУДАРСТВЕННАЯ ПРОГРАММА РОССИЙСКОЙ ФЕДЕРАЦИИ "РАЗВИТИЕ ЗДРАВООХРАНЕНИЯ"</t>
  </si>
  <si>
    <t>Муниципальная программа Орловского района «Развитие образования»</t>
  </si>
  <si>
    <t>02.0.00.00000</t>
  </si>
  <si>
    <t>Подпрограмма «Развитие общего и дополнительного образования»</t>
  </si>
  <si>
    <t>02.1.00.00000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</si>
  <si>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</si>
  <si>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</si>
  <si>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</si>
  <si>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6.1.0</t>
  </si>
  <si>
    <t>07</t>
  </si>
  <si>
    <t>01</t>
  </si>
  <si>
    <t>02</t>
  </si>
  <si>
    <t>03</t>
  </si>
  <si>
    <t>09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</si>
  <si>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</si>
  <si>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</si>
  <si>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</si>
  <si>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</si>
  <si>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02.1.00.22360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</si>
  <si>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</si>
  <si>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</si>
  <si>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</si>
  <si>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</si>
  <si>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</si>
  <si>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</si>
  <si>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</si>
  <si>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11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</si>
  <si>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</si>
  <si>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</si>
  <si>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</si>
  <si>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</si>
  <si>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</si>
  <si>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</si>
  <si>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</si>
  <si>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02.1.00.22800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</si>
  <si>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</si>
  <si>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</si>
  <si>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</si>
  <si>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</si>
  <si>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</si>
  <si>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</si>
  <si>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</si>
  <si>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</si>
  <si>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02.1.00.75300</t>
  </si>
  <si>
    <t>Расходы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</si>
  <si>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</si>
  <si>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02.1.00.L0500</t>
  </si>
  <si>
    <t>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</si>
  <si>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</si>
  <si>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</si>
  <si>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</si>
  <si>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</si>
  <si>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</si>
  <si>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</si>
  <si>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</si>
  <si>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</si>
  <si>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</si>
  <si>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</si>
  <si>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02.1.00.S4640</t>
  </si>
  <si>
    <t>Расходы на реализацию инициативных проектов (благоустройство территории МБОУ Красноармейской СОШ по адресу: Ростовская область, Орловский район, п. Красноармейский, ул. Кирова, 37)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</si>
  <si>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02.1.00.S4641</t>
  </si>
  <si>
    <t>Расходы на реализацию инициативных проектов (благоустройство территории МБОУ Красноармейской СОШ по адресу: Ростовская область, Орловский район, п. Красноармейский, ул. Кирова, 37)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</si>
  <si>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(благоустройство территории (тротуары) на территории МБОУ Камышевская СОШ по адресу: Ростовская область, Орловский район, х. Камышевка, ул. Школьная 30)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</si>
  <si>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02.1.00.S4642</t>
  </si>
  <si>
    <t>Расходы на реализацию инициативных проектов (благоустройство территории (тротуары) на территории МБОУ Камышевская СОШ по адресу: Ростовская область, Орловский район, х. Камышевка, ул. Школьная 30)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</si>
  <si>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(устройство тротуарной бетонной плитки на территории МБОУ Курганенская СОШ по адресу: Ростовская область, Орловский район, хутор Курганный, улица Почтовая, 10)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</si>
  <si>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02.1.00.S4643</t>
  </si>
  <si>
    <t>Расходы на реализацию инициативных проектов (устройство тротуарной бетонной плитки на территории МБОУ Курганенская СОШ по адресу: Ростовская область, Орловский район, хутор Курганный, улица Почтовая, 10)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</si>
  <si>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</t>
  </si>
  <si>
    <t>02.1.00.S5250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</si>
  <si>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 (Субсидии бюджетным учреждениям)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</si>
  <si>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</t>
  </si>
  <si>
    <t>02.1.00.S5260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</si>
  <si>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 (Субсидии бюджетным учреждениям)</t>
  </si>
  <si>
    <t>Региональный проект «Патриотическое воспитание граждан Российской Федерации»</t>
  </si>
  <si>
    <t>02.1.EВ.00000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</si>
  <si>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</si>
  <si>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</si>
  <si>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</si>
  <si>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</si>
  <si>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>02.2.00.00000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</si>
  <si>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</si>
  <si>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</si>
  <si>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</si>
  <si>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1.2.0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</si>
  <si>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(Социальные выплаты гражданам, кроме публичных нормативных социальных выплат)</t>
  </si>
  <si>
    <t>3.2.0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</si>
  <si>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</si>
  <si>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</si>
  <si>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</si>
  <si>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2.4.0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</si>
  <si>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</si>
  <si>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</si>
  <si>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</si>
  <si>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</si>
  <si>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</si>
  <si>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</si>
  <si>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1.1.0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</si>
  <si>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</si>
  <si>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05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</si>
  <si>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</si>
  <si>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8.5.0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</si>
  <si>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</si>
  <si>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</si>
  <si>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</si>
  <si>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</si>
  <si>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</si>
  <si>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</si>
  <si>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Муниципальная программа Орловского района «Молодежная политика и социальная активность»</t>
  </si>
  <si>
    <t>03.0.00.00000</t>
  </si>
  <si>
    <t>Подпрограмма «Поддержка молодежных инициатив»</t>
  </si>
  <si>
    <t>03.1.00.00000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</si>
  <si>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</si>
  <si>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</si>
  <si>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</si>
  <si>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08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</si>
  <si>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</si>
  <si>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</si>
  <si>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</si>
  <si>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Подпрограмма «Формирование патриотизма и гражданственности в молодежной среде»</t>
  </si>
  <si>
    <t>03.2.00.00000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</si>
  <si>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</si>
  <si>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</si>
  <si>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</si>
  <si>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Подпрограмма «Формирование эффективной системы поддержки добровольческой деятельности»</t>
  </si>
  <si>
    <t>03.3.00.00000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</si>
  <si>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</si>
  <si>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</si>
  <si>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</si>
  <si>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Подпрограмма «Развитие инфраструктуры муниципальной молодежной политики»</t>
  </si>
  <si>
    <t>03.4.00.00000</t>
  </si>
  <si>
    <t>Расходы на обеспечение деятельности (оказание услуг) муниципальных учреждений Орловского района в рамках подпрограммы «Развитие инфраструктуры молодежной политики» муниципальной программы Орловского района «Молодежная политика и социальная активность»</t>
  </si>
  <si>
    <t>03.4.00.00590</t>
  </si>
  <si>
    <t>Расходы на обеспечение деятельности (оказание услуг) муниципальных учреждений Орловского района в рамках подпрограммы «Развитие инфраструктуры молодежной политики» муниципальной программы Орловского района «Молодежная политика и социальная активность» (Субсидии бюджетным учреждениям)</t>
  </si>
  <si>
    <t>Муниципальная программа Орловского района «Социальная поддержка граждан»</t>
  </si>
  <si>
    <t>04.0.00.00000</t>
  </si>
  <si>
    <t>Подпрограмма «Социальная поддержка отдельных категорий граждан»</t>
  </si>
  <si>
    <t>04.1.00.00000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</si>
  <si>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</si>
  <si>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</si>
  <si>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</si>
  <si>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10</t>
  </si>
  <si>
    <t>06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</si>
  <si>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</si>
  <si>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</si>
  <si>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</si>
  <si>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3.1.0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</si>
  <si>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</si>
  <si>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</si>
  <si>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</si>
  <si>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</si>
  <si>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</si>
  <si>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</si>
  <si>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</si>
  <si>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</si>
  <si>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</si>
  <si>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</si>
  <si>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</si>
  <si>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</si>
  <si>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</si>
  <si>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</si>
  <si>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</si>
  <si>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</si>
  <si>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</si>
  <si>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</si>
  <si>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</si>
  <si>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</si>
  <si>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</si>
  <si>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</si>
  <si>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</si>
  <si>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</si>
  <si>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</si>
  <si>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</si>
  <si>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</si>
  <si>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6.2.0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</si>
  <si>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</si>
  <si>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</si>
  <si>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</si>
  <si>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</si>
  <si>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</si>
  <si>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</si>
  <si>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</si>
  <si>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</si>
  <si>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</si>
  <si>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</si>
  <si>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</si>
  <si>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</si>
  <si>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</si>
  <si>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</si>
  <si>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</si>
  <si>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</si>
  <si>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</si>
  <si>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</si>
  <si>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</si>
  <si>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</si>
  <si>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</si>
  <si>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</si>
  <si>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04.1.00.75090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</si>
  <si>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</si>
  <si>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</si>
  <si>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</si>
  <si>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04.1.00.75100</t>
  </si>
  <si>
    <t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</si>
  <si>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</si>
  <si>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04.1.00.75110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</si>
  <si>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</si>
  <si>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</si>
  <si>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</si>
  <si>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</si>
  <si>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04.1.00.75120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</si>
  <si>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</si>
  <si>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</si>
  <si>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</si>
  <si>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</si>
  <si>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</si>
  <si>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</si>
  <si>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04.1.00.R4040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</si>
  <si>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</si>
  <si>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Подпрограмма «Совершенствование мер демографической политики в области социальной поддержки семьи и детей"</t>
  </si>
  <si>
    <t>04.2.00.00000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</si>
  <si>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</si>
  <si>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</si>
  <si>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</si>
  <si>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</si>
  <si>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</si>
  <si>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</si>
  <si>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</si>
  <si>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</si>
  <si>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</si>
  <si>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</si>
  <si>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</si>
  <si>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</si>
  <si>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</si>
  <si>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</si>
  <si>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</si>
  <si>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</si>
  <si>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</si>
  <si>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</si>
  <si>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</si>
  <si>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</si>
  <si>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</si>
  <si>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</si>
  <si>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</si>
  <si>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</si>
  <si>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</si>
  <si>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</si>
  <si>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</si>
  <si>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</si>
  <si>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</si>
  <si>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</si>
  <si>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</si>
  <si>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</si>
  <si>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</si>
  <si>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</si>
  <si>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</si>
  <si>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</si>
  <si>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</si>
  <si>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</si>
  <si>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</si>
  <si>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</si>
  <si>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</si>
  <si>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</si>
  <si>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Региональный проект «Финансовая поддержка семей при рождении детей»</t>
  </si>
  <si>
    <t>04.2.P1.00000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</si>
  <si>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</si>
  <si>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</si>
  <si>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(Публичные нормативные социальные выплаты гражданам)</t>
  </si>
  <si>
    <t>Подпрограмма «Старшее поколение»</t>
  </si>
  <si>
    <t>04.3.00.00000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</si>
  <si>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</si>
  <si>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</si>
  <si>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</si>
  <si>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</si>
  <si>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</si>
  <si>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</si>
  <si>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</si>
  <si>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</si>
  <si>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</si>
  <si>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Муниципальная программа Орловского района «Доступная среда»</t>
  </si>
  <si>
    <t>05.0.00.00000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</si>
  <si>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</t>
  </si>
  <si>
    <t>05.1.00.00000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</si>
  <si>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</si>
  <si>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>05.1.00.00190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</si>
  <si>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</si>
  <si>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</t>
  </si>
  <si>
    <t>05.1.00.22360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</si>
  <si>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 (Иные закупки товаров, работ и услуг для обеспечения государственных (муниципальных) нужд)</t>
  </si>
  <si>
    <t>Подпрограмма «Социальная интеграция инвалидов и других маломобильных групп населения в общество»</t>
  </si>
  <si>
    <t>05.2.00.00000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</si>
  <si>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</si>
  <si>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</si>
  <si>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</si>
  <si>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</si>
  <si>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06.0.00.00000</t>
  </si>
  <si>
    <t>12</t>
  </si>
  <si>
    <t>Подпрограмма «Оказание мер государственной поддержки в улучшении жилищных условий отдельным категориям граждан»</t>
  </si>
  <si>
    <t>06.3.00.00000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</si>
  <si>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</si>
  <si>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</si>
  <si>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</si>
  <si>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Дополнительные расходы областного бюджета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</si>
  <si>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06.3.00.Д0820</t>
  </si>
  <si>
    <t>Дополнительные расходы областного бюджета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</si>
  <si>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4.1.0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</si>
  <si>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</si>
  <si>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</si>
  <si>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Подпрограмма «Развитие жилищного хозяйства в Орловском районе»</t>
  </si>
  <si>
    <t>07.1.00.00000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</si>
  <si>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</si>
  <si>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</si>
  <si>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</si>
  <si>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</si>
  <si>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>07.2.00.00000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</si>
  <si>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</si>
  <si>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07.2.00.22740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</si>
  <si>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</si>
  <si>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</si>
  <si>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</si>
  <si>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</si>
  <si>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8.1.0</t>
  </si>
  <si>
    <t>Муниципальная программа Орловского района «Обеспечение общественного порядка и профилактика правонарушений»</t>
  </si>
  <si>
    <t>08.0.00.00000</t>
  </si>
  <si>
    <t>Подпрограмма «Противодействие коррупции в Орловском районе»</t>
  </si>
  <si>
    <t>08.1.00.00000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</si>
  <si>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</si>
  <si>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</si>
  <si>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</si>
  <si>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13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</si>
  <si>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</si>
  <si>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</si>
  <si>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</si>
  <si>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Орловском районе»</t>
  </si>
  <si>
    <t>08.2.00.00000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</si>
  <si>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</si>
  <si>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</si>
  <si>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</si>
  <si>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</si>
  <si>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</si>
  <si>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</si>
  <si>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</si>
  <si>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</si>
  <si>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</si>
  <si>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Подпрограмма «Комплексные меры противодействия злоупотреблению наркотиками и их незаконному обороту»</t>
  </si>
  <si>
    <t>08.3.00.00000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</si>
  <si>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</si>
  <si>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</si>
  <si>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</si>
  <si>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</si>
  <si>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</si>
  <si>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</si>
  <si>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</si>
  <si>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</si>
  <si>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</si>
  <si>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</si>
  <si>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</si>
  <si>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</si>
  <si>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</si>
  <si>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</si>
  <si>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Подпрограмма «Защита населения от чрезвычайных ситуаций»</t>
  </si>
  <si>
    <t>09.2.00.00000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</si>
  <si>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</si>
  <si>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</si>
  <si>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</si>
  <si>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«Обеспечение безопасности на воде»</t>
  </si>
  <si>
    <t>09.3.00.00000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</si>
  <si>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</si>
  <si>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</si>
  <si>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</si>
  <si>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системы обеспечения вызова экстренных оперативных служб по единому номеру «112»</t>
  </si>
  <si>
    <t>09.4.00.00000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</si>
  <si>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</si>
  <si>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</si>
  <si>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</si>
  <si>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аппаратно-программного комплекса «Безопасный город» на территории Орловского района»</t>
  </si>
  <si>
    <t>09.5.00.00000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</si>
  <si>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</si>
  <si>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</si>
  <si>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</si>
  <si>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Муниципальная программа Орловского района «Развитие культуры и туризма»</t>
  </si>
  <si>
    <t>10.0.00.00000</t>
  </si>
  <si>
    <t>Подпрограмма «Развитие культуры»</t>
  </si>
  <si>
    <t>10.1.00.00000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</si>
  <si>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</si>
  <si>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</si>
  <si>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</si>
  <si>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</si>
  <si>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</si>
  <si>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</si>
  <si>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</si>
  <si>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</si>
  <si>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</si>
  <si>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</si>
  <si>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</si>
  <si>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</si>
  <si>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</si>
  <si>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</si>
  <si>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</si>
  <si>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</si>
  <si>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</si>
  <si>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</si>
  <si>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</si>
  <si>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</si>
  <si>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</si>
  <si>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</si>
  <si>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Создание модельных муниципальных библиотек в рамках реализации подпрограммы «Развитие культуры» муниципальной программы Орловского района «Развитие культуры и туризма»</t>
  </si>
  <si>
    <t>10.1.00.71370</t>
  </si>
  <si>
    <t>Создание модельных муниципальных библиотек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</si>
  <si>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</si>
  <si>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</si>
  <si>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</si>
  <si>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</si>
  <si>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</si>
  <si>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</si>
  <si>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5.4.0</t>
  </si>
  <si>
    <t>Иные межбюджетные трансферты бюджетам сельских поселений на антитеррористические мероприятия в муниципальных учреждениях культуры в рамках реализации подпрограммы Развитие культуры» муниципальной программы Орловского района «Развитие культуры и туризма»</t>
  </si>
  <si>
    <t>10.1.00.86270</t>
  </si>
  <si>
    <t>Иные межбюджетные трансферты бюджетам сельских поселений на антитеррористические мероприятия в муниципальных учреждениях культуры в рамках реализации подпрограммы Развитие культуры» муниципальной программы Орловского района «Развитие культуры и туризма» (Иные межбюджетные трансферты)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</si>
  <si>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</si>
  <si>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</si>
  <si>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</si>
  <si>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оснащение учреждений культуры современным оборудованием и программным обеспечением в рамках реализации подпрограммы «Развитие культуры» муниципальной программы Орловского района «Развитие культуры и туризма</t>
  </si>
  <si>
    <t>10.1.00.S3900</t>
  </si>
  <si>
    <t>Расходы на оснащение учреждений культуры современным оборудованием и программным обеспечением в рамках реализации подпрограммы «Развитие культуры» муниципальной программы Орловского района «Развитие культуры и туризма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</si>
  <si>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</si>
  <si>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</si>
  <si>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</si>
  <si>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Региональный проект «Творческие люди»</t>
  </si>
  <si>
    <t>10.1.A2.00000</t>
  </si>
  <si>
    <t>10.1.A2.55190</t>
  </si>
  <si>
    <t>Подпрограмма «Туризм»</t>
  </si>
  <si>
    <t>10.2.00.00000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</si>
  <si>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</si>
  <si>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</si>
  <si>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(Субсидии бюджетным учреждениям)</t>
  </si>
  <si>
    <t>Подпрограмма «Обеспечение реализации муниципальной программы Орловского района «Развитие культуры и туризма»</t>
  </si>
  <si>
    <t>10.3.00.00000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</si>
  <si>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</si>
  <si>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</si>
  <si>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</si>
  <si>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</si>
  <si>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</si>
  <si>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</si>
  <si>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</si>
  <si>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</si>
  <si>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</si>
  <si>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</si>
  <si>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</si>
  <si>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</si>
  <si>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</si>
  <si>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</si>
  <si>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</si>
  <si>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</si>
  <si>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</si>
  <si>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</si>
  <si>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</si>
  <si>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Подпрограмма «Охрана окружающей среды в Орловском районе»</t>
  </si>
  <si>
    <t>11.1.00.00000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</si>
  <si>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</si>
  <si>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</si>
  <si>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</si>
  <si>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</si>
  <si>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11.1.00.22790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</si>
  <si>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</si>
  <si>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Муниципальная программа Орловского района "Развитие физической культуры и спорта»</t>
  </si>
  <si>
    <t>12.0.00.00000</t>
  </si>
  <si>
    <t>Подпрограмма «Развитие физической культуры и массового спорта Орловского района»</t>
  </si>
  <si>
    <t>12.1.00.00000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</si>
  <si>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</si>
  <si>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</si>
  <si>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</si>
  <si>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</si>
  <si>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(Премии и гранты)</t>
  </si>
  <si>
    <t>3.5.0</t>
  </si>
  <si>
    <t>Муниципальная программа Орловского района «Экономическое развитие»</t>
  </si>
  <si>
    <t>13.0.00.00000</t>
  </si>
  <si>
    <t>Подпрограмма «Развитие субъектов малого и среднего предпринимательства в Орловском районе»</t>
  </si>
  <si>
    <t>13.2.00.00000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</si>
  <si>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</t>
  </si>
  <si>
    <t>13.2.00.22710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</si>
  <si>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 (Иные закупки товаров, работ и услуг для обеспечения государственных (муниципальных) нужд)</t>
  </si>
  <si>
    <t>Подпрограмма «Защита прав потребителей в Орловском районе»</t>
  </si>
  <si>
    <t>13.3.00.00000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</si>
  <si>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</si>
  <si>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</si>
  <si>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</si>
  <si>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Муниципальная программа Орловского района «Развитие транспортной системы»</t>
  </si>
  <si>
    <t>14.0.00.00000</t>
  </si>
  <si>
    <t>Подпрограмма «Развитие транспортной инфраструктуры Орловского района»</t>
  </si>
  <si>
    <t>14.1.00.00000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</si>
  <si>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</si>
  <si>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</si>
  <si>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</si>
  <si>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</si>
  <si>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</si>
  <si>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</si>
  <si>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</si>
  <si>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</si>
  <si>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</si>
  <si>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</si>
  <si>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</si>
  <si>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</si>
  <si>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</si>
  <si>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</si>
  <si>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</si>
  <si>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</si>
  <si>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Подпрограмма «Повышение безопасности дорожного движения на территории Орловского района»</t>
  </si>
  <si>
    <t>14.2.00.00000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</si>
  <si>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«Повышение безопасности дорожного движения на территории Орловского района» муниципальной программы Орловского района «Развитие транспортной системы»</t>
  </si>
  <si>
    <t>14.2.00.86220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</si>
  <si>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«Повышение безопасности дорожного движения на территории Орловского района» муниципальной программы Орловского района «Развитие транспортной системы» (Иные межбюджетные трансферты)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</si>
  <si>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</si>
  <si>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</si>
  <si>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Подпрограмма «Развитие отраслей агропромышленного комплекса»</t>
  </si>
  <si>
    <t>15.1.00.00000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</si>
  <si>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</si>
  <si>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15.1.00.R5011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</si>
  <si>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</si>
  <si>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</si>
  <si>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15.1.00.R5012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</si>
  <si>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</si>
  <si>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</si>
  <si>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15.3.00.00000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</si>
  <si>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</si>
  <si>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</si>
  <si>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</si>
  <si>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</si>
  <si>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Муниципальная программа Орловского района«Поддержка казачьих обществ Орловского района»</t>
  </si>
  <si>
    <t>17.0.00.00000</t>
  </si>
  <si>
    <t>Подпрограмма «Создание условий для привлечения членов казачьих обществ к несению государственной и иной службы»</t>
  </si>
  <si>
    <t>17.1.00.00000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</si>
  <si>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</si>
  <si>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>17.1.00.22270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</si>
  <si>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 (Субсидии бюджетным учреждениям)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</si>
  <si>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</si>
  <si>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</si>
  <si>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</si>
  <si>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6.3.0</t>
  </si>
  <si>
    <t>Подпрограмма «Развитие системы образовательных учреждений, использующих в образовательном процессе казачий компонент»</t>
  </si>
  <si>
    <t>17.2.00.00000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</si>
  <si>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</si>
  <si>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</si>
  <si>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</si>
  <si>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</si>
  <si>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17.2.00.22270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</si>
  <si>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</si>
  <si>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Подпрограмма «Развитие казачьего самодеятельного народного творчества»</t>
  </si>
  <si>
    <t>17.3.00.00000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</si>
  <si>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</si>
  <si>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</si>
  <si>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</si>
  <si>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</si>
  <si>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</si>
  <si>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</si>
  <si>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Муниципальная программа Орловского района«Муниципальная политика»</t>
  </si>
  <si>
    <t>18.0.00.00000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</si>
  <si>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</si>
  <si>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18.1.00.00000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</si>
  <si>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</si>
  <si>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</si>
  <si>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</si>
  <si>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Подпрограмма«Обеспечение реализации муниципальной программы Орловского района «Муниципальная политика»</t>
  </si>
  <si>
    <t>18.2.00.00000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</si>
  <si>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</si>
  <si>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</si>
  <si>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</si>
  <si>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</si>
  <si>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</si>
  <si>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</si>
  <si>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</si>
  <si>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</si>
  <si>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</si>
  <si>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</si>
  <si>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</si>
  <si>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</si>
  <si>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</si>
  <si>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</si>
  <si>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</si>
  <si>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</si>
  <si>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Подпрограмма «Укрепление единства Российской нации и гармонизация межэтнических отношений в Орловском районе»</t>
  </si>
  <si>
    <t>18.4.00.00000</t>
  </si>
  <si>
    <t>Мероприятия, направленные на укрепление единства Российской нации и гармонизация межэтнических отношений в Орловском районе в рамках подпрограммы «Укрепление единства Российской нации и гармонизация межэтнических отношений в Орловском районе» муниципальной программы Орловского района «Муниципальная политика»</t>
  </si>
  <si>
    <t>18.4.00.22810</t>
  </si>
  <si>
    <t>Мероприятия, направленные на укрепление единства Российской нации и гармонизация межэтнических отношений в Орловском районе в рамках подпрограммы «Укрепление единства Российской нации и гармонизация межэтнических отношений в Орловском районе» муниципальной программы Орловского района «Муниципальная политика» (Субсидии бюджетным учреждениям)</t>
  </si>
  <si>
    <t>Муниципальная программа Орловского района «Информационное общество»</t>
  </si>
  <si>
    <t>19.0.00.00000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</si>
  <si>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</si>
  <si>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>19.2.00.00000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</si>
  <si>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</si>
  <si>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</si>
  <si>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</si>
  <si>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</si>
  <si>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</si>
  <si>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</si>
  <si>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</si>
  <si>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</si>
  <si>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</si>
  <si>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Муниципальная программа Орловского района «Эффективное управление муниципальными финансами»</t>
  </si>
  <si>
    <t>20.0.00.00000</t>
  </si>
  <si>
    <t>Подпрограмма «Нормативно-методическое, информационное обеспечение и организация бюджетного процесса»</t>
  </si>
  <si>
    <t>20.2.00.00000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</si>
  <si>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</si>
  <si>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</si>
  <si>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</si>
  <si>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</si>
  <si>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</si>
  <si>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</si>
  <si>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</si>
  <si>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</si>
  <si>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</si>
  <si>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</si>
  <si>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</si>
  <si>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</si>
  <si>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Муниципальная программа Орловского района «Формирование современной городской среды на территории Орловского района»</t>
  </si>
  <si>
    <t>21.0.00.00000</t>
  </si>
  <si>
    <t>Подпрограмма «Благоустройство общественных территорий Орловского района»</t>
  </si>
  <si>
    <t>21.1.00.00000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</si>
  <si>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</t>
  </si>
  <si>
    <t>21.1.00.S4640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</si>
  <si>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(Иные межбюджетные трансферты)</t>
  </si>
  <si>
    <t>Муниципальная программа Орловского района «Комплексное развитие сельских территорий»</t>
  </si>
  <si>
    <t>23.0.00.00000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</si>
  <si>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</si>
  <si>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>23.1.00.00000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</si>
  <si>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</si>
  <si>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</si>
  <si>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(Социальные выплаты гражданам, кроме публичных нормативных социальных выплат)</t>
  </si>
  <si>
    <t>Муниципальная программа Орловского района «Создание условий для оказания медицинской помощи населению на территории Орловского района»</t>
  </si>
  <si>
    <t>24.0.00.00000</t>
  </si>
  <si>
    <t>Подпрограмма «Профилактика заболеваний и формирование здорового образа жизни. Сохранение и укрепление здоровья населения Орловского района»</t>
  </si>
  <si>
    <t>24.1.00.00000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</si>
  <si>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</si>
  <si>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</si>
  <si>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(Иные закупки товаров, работ и услуг для обеспечения государственных (муниципальных) нужд)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</si>
  <si>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</si>
  <si>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24.1.00.22760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</si>
  <si>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(Иные закупки товаров, работ и услуг для обеспечения государственных (муниципальных) нужд)</t>
  </si>
  <si>
    <t>Подпрограмма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</si>
  <si>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24.2.00.00000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</si>
  <si>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</si>
  <si>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24.2.00.22770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</si>
  <si>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 (Стипендии)</t>
  </si>
  <si>
    <t>3.4.0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</si>
  <si>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</si>
  <si>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</si>
  <si>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</si>
  <si>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</si>
  <si>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</si>
  <si>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</si>
  <si>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</si>
  <si>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</si>
  <si>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</si>
  <si>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</si>
  <si>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</si>
  <si>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</si>
  <si>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</si>
  <si>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</si>
  <si>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</si>
  <si>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</si>
  <si>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</si>
  <si>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</si>
  <si>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</si>
  <si>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</si>
  <si>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</si>
  <si>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</si>
  <si>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</si>
  <si>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автономным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</si>
  <si>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</si>
  <si>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</si>
  <si>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</si>
  <si>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</si>
  <si>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Иные непрограммные мероприятия</t>
  </si>
  <si>
    <t>99.9.00.00000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</si>
  <si>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</si>
  <si>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</si>
  <si>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</si>
  <si>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</si>
  <si>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</si>
  <si>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</si>
  <si>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</si>
  <si>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</si>
  <si>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</si>
  <si>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</si>
  <si>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</si>
  <si>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</si>
  <si>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</si>
  <si>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</si>
  <si>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</si>
  <si>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</si>
  <si>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Расходы по оплате услуг при проведении технической инвентаризации и изготовлении технической документации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</si>
  <si>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99.9.00.22400</t>
  </si>
  <si>
    <t>Расходы по оплате услуг при проведении технической инвентаризации и изготовлении технической документации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</si>
  <si>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</si>
  <si>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</si>
  <si>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</si>
  <si>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</si>
  <si>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</si>
  <si>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</si>
  <si>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</si>
  <si>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</si>
  <si>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</si>
  <si>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</si>
  <si>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</si>
  <si>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</si>
  <si>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</si>
  <si>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</si>
  <si>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</si>
  <si>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</si>
  <si>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</si>
  <si>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</si>
  <si>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3.6.0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</si>
  <si>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</si>
  <si>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</si>
  <si>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</si>
  <si>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</si>
  <si>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Субсидии Акционерному обществу «Водно-Канализационное хозяйство» на финансовое обеспечение затрат, связанных с выполнением работ и оказанием услуг по водоснабжению потребителей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</si>
  <si>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99.9.00.69050</t>
  </si>
  <si>
    <t>Субсидии Акционерному обществу «Водно-Канализационное хозяйство» на финансовое обеспечение затрат, связанных с выполнением работ и оказанием услуг по водоснабжению потребителей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</si>
  <si>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</si>
  <si>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</si>
  <si>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</si>
  <si>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</si>
  <si>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</si>
  <si>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</si>
  <si>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</si>
  <si>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</si>
  <si>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</si>
  <si>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</si>
  <si>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</si>
  <si>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</si>
  <si>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</si>
  <si>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</si>
  <si>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</si>
  <si>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</si>
  <si>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</si>
  <si>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</si>
  <si>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14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</si>
  <si>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</si>
  <si>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</si>
  <si>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</si>
  <si>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</si>
  <si>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</si>
  <si>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</si>
  <si>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</si>
  <si>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</si>
  <si>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</si>
  <si>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</si>
  <si>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</si>
  <si>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</si>
  <si>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8.3.0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</si>
  <si>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</si>
  <si>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 xml:space="preserve"> Приложение 5</t>
  </si>
  <si>
    <t>к Решению Собрания депутатов Орловского района</t>
  </si>
  <si>
    <t xml:space="preserve">"Об отчете об исполнении бюджета Орловского района за 2024 год" </t>
  </si>
  <si>
    <t xml:space="preserve">Расходы бюджета Орловского района   по целевым статьям (муниципальным программам Орловского района и непрограммным направлениям деятельности), группам (подгруппам) видов расходов, разделам, подразделам классификации расходов  бюджетов за 2024 год </t>
  </si>
  <si>
    <t>Кассовое исполнение</t>
  </si>
  <si>
    <t>тыс.рублей</t>
  </si>
  <si>
    <t>ИТОГО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</si>
</sst>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b/>
      <sz val="12"/>
      <color indexed="8"/>
      <name val="Times New Roman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2" borderId="7" xfId="0" applyNumberFormat="1" applyFont="1" applyFill="1" applyBorder="1" applyAlignment="1">
      <alignment horizontal="right" vertical="center" wrapText="1"/>
    </xf>
    <xf numFmtId="165" fontId="0" fillId="2" borderId="1" xfId="0" applyNumberFormat="1" applyFont="1" applyFill="1" applyBorder="1" applyAlignment="1">
      <alignment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6" fillId="3" borderId="3" xfId="0" applyNumberFormat="1" applyFont="1" applyFill="1" applyBorder="1" applyAlignment="1">
      <alignment horizontal="right" vertical="center" wrapText="1"/>
    </xf>
    <xf numFmtId="0" fontId="4" fillId="3" borderId="3" xfId="0" applyNumberFormat="1" applyFont="1" applyFill="1" applyBorder="1" applyAlignment="1">
      <alignment horizontal="justify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justify" vertical="center"/>
    </xf>
    <xf numFmtId="165" fontId="5" fillId="3" borderId="5" xfId="0" applyNumberFormat="1" applyFont="1" applyFill="1" applyBorder="1" applyAlignment="1">
      <alignment horizontal="righ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5" fillId="3" borderId="6" xfId="0" applyNumberFormat="1" applyFont="1" applyFill="1" applyBorder="1" applyAlignment="1">
      <alignment horizontal="right" vertical="center" wrapText="1"/>
    </xf>
    <xf numFmtId="165" fontId="5" fillId="3" borderId="7" xfId="0" applyNumberFormat="1" applyFont="1" applyFill="1" applyBorder="1" applyAlignment="1">
      <alignment horizontal="right" vertical="center" wrapText="1"/>
    </xf>
    <xf numFmtId="165" fontId="5" fillId="3" borderId="8" xfId="0" applyNumberFormat="1" applyFont="1" applyFill="1" applyBorder="1" applyAlignment="1">
      <alignment horizontal="right" vertical="center" wrapText="1"/>
    </xf>
    <xf numFmtId="164" fontId="4" fillId="3" borderId="3" xfId="0" applyNumberFormat="1" applyFont="1" applyFill="1" applyBorder="1" applyAlignment="1">
      <alignment horizontal="justify" vertical="center"/>
    </xf>
    <xf numFmtId="0" fontId="10" fillId="0" borderId="1" xfId="0" applyFont="1" applyBorder="1"/>
    <xf numFmtId="0" fontId="8" fillId="0" borderId="1" xfId="0" applyFont="1" applyBorder="1"/>
    <xf numFmtId="0" fontId="8" fillId="2" borderId="1" xfId="0" applyFont="1" applyFill="1" applyBorder="1" applyAlignment="1">
      <alignment horizontal="right"/>
    </xf>
    <xf numFmtId="0" fontId="10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504"/>
  <sheetViews>
    <sheetView tabSelected="1" view="pageBreakPreview" topLeftCell="A492" zoomScale="91" zoomScaleSheetLayoutView="91" workbookViewId="0">
      <selection activeCell="Q500" sqref="Q500"/>
    </sheetView>
  </sheetViews>
  <sheetFormatPr defaultRowHeight="14.45" customHeight="1"/>
  <cols>
    <col min="1" max="1" width="70.140625" customWidth="1"/>
    <col min="2" max="2" width="15.7109375" customWidth="1"/>
    <col min="3" max="16" width="8" hidden="1"/>
    <col min="17" max="17" width="9.7109375" customWidth="1"/>
    <col min="18" max="19" width="4.7109375" customWidth="1"/>
    <col min="20" max="37" width="8" hidden="1"/>
    <col min="38" max="38" width="16.7109375" customWidth="1"/>
    <col min="39" max="41" width="8" hidden="1"/>
    <col min="42" max="42" width="16.7109375" hidden="1" customWidth="1"/>
    <col min="43" max="63" width="8" hidden="1"/>
    <col min="64" max="64" width="16.7109375" hidden="1" customWidth="1"/>
    <col min="65" max="66" width="8" hidden="1"/>
  </cols>
  <sheetData>
    <row r="1" spans="1:66" ht="14.4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32" t="s">
        <v>785</v>
      </c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26"/>
      <c r="BJ1" s="26"/>
      <c r="BK1" s="26"/>
      <c r="BL1" s="26"/>
    </row>
    <row r="2" spans="1:66" ht="14.45" customHeight="1">
      <c r="A2" s="27"/>
      <c r="B2" s="34" t="s">
        <v>786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</row>
    <row r="3" spans="1:66" ht="14.45" customHeight="1">
      <c r="A3" s="33" t="s">
        <v>787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28"/>
      <c r="BJ3" s="28"/>
      <c r="BK3" s="28"/>
      <c r="BL3" s="28"/>
    </row>
    <row r="4" spans="1:6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</row>
    <row r="5" spans="1:66" ht="78.75" customHeight="1">
      <c r="A5" s="31" t="s">
        <v>788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"/>
      <c r="BJ5" s="3"/>
      <c r="BK5" s="3"/>
      <c r="BL5" s="3"/>
      <c r="BM5" s="3"/>
    </row>
    <row r="6" spans="1:66" ht="19.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29" t="s">
        <v>790</v>
      </c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6" t="s">
        <v>0</v>
      </c>
      <c r="BM6" s="5"/>
    </row>
    <row r="7" spans="1:66" ht="49.15" customHeight="1" thickBot="1">
      <c r="A7" s="35" t="s">
        <v>1</v>
      </c>
      <c r="B7" s="35" t="s">
        <v>2</v>
      </c>
      <c r="C7" s="30" t="s">
        <v>2</v>
      </c>
      <c r="D7" s="30" t="s">
        <v>2</v>
      </c>
      <c r="E7" s="30" t="s">
        <v>2</v>
      </c>
      <c r="F7" s="30" t="s">
        <v>2</v>
      </c>
      <c r="G7" s="30" t="s">
        <v>2</v>
      </c>
      <c r="H7" s="30" t="s">
        <v>2</v>
      </c>
      <c r="I7" s="30" t="s">
        <v>2</v>
      </c>
      <c r="J7" s="30" t="s">
        <v>2</v>
      </c>
      <c r="K7" s="30" t="s">
        <v>2</v>
      </c>
      <c r="L7" s="30" t="s">
        <v>2</v>
      </c>
      <c r="M7" s="30" t="s">
        <v>2</v>
      </c>
      <c r="N7" s="30" t="s">
        <v>2</v>
      </c>
      <c r="O7" s="30" t="s">
        <v>2</v>
      </c>
      <c r="P7" s="30" t="s">
        <v>2</v>
      </c>
      <c r="Q7" s="35" t="s">
        <v>3</v>
      </c>
      <c r="R7" s="35" t="s">
        <v>4</v>
      </c>
      <c r="S7" s="35" t="s">
        <v>17</v>
      </c>
      <c r="T7" s="30" t="s">
        <v>1</v>
      </c>
      <c r="U7" s="30" t="s">
        <v>6</v>
      </c>
      <c r="V7" s="30" t="s">
        <v>18</v>
      </c>
      <c r="W7" s="30" t="s">
        <v>8</v>
      </c>
      <c r="X7" s="30" t="s">
        <v>19</v>
      </c>
      <c r="Y7" s="30" t="s">
        <v>10</v>
      </c>
      <c r="Z7" s="30" t="s">
        <v>20</v>
      </c>
      <c r="AA7" s="30" t="s">
        <v>12</v>
      </c>
      <c r="AB7" s="30" t="s">
        <v>21</v>
      </c>
      <c r="AC7" s="30" t="s">
        <v>14</v>
      </c>
      <c r="AD7" s="30" t="s">
        <v>22</v>
      </c>
      <c r="AE7" s="30" t="s">
        <v>16</v>
      </c>
      <c r="AF7" s="30" t="s">
        <v>6</v>
      </c>
      <c r="AG7" s="30" t="s">
        <v>8</v>
      </c>
      <c r="AH7" s="30" t="s">
        <v>10</v>
      </c>
      <c r="AI7" s="30" t="s">
        <v>12</v>
      </c>
      <c r="AJ7" s="30" t="s">
        <v>14</v>
      </c>
      <c r="AK7" s="30" t="s">
        <v>16</v>
      </c>
      <c r="AL7" s="36" t="s">
        <v>789</v>
      </c>
      <c r="AM7" s="30" t="s">
        <v>8</v>
      </c>
      <c r="AN7" s="30" t="s">
        <v>10</v>
      </c>
      <c r="AO7" s="30" t="s">
        <v>12</v>
      </c>
      <c r="AP7" s="35" t="s">
        <v>14</v>
      </c>
      <c r="AQ7" s="30" t="s">
        <v>16</v>
      </c>
      <c r="AR7" s="30" t="s">
        <v>23</v>
      </c>
      <c r="AS7" s="30" t="s">
        <v>18</v>
      </c>
      <c r="AT7" s="30" t="s">
        <v>24</v>
      </c>
      <c r="AU7" s="30" t="s">
        <v>19</v>
      </c>
      <c r="AV7" s="30" t="s">
        <v>25</v>
      </c>
      <c r="AW7" s="30" t="s">
        <v>20</v>
      </c>
      <c r="AX7" s="30" t="s">
        <v>26</v>
      </c>
      <c r="AY7" s="30" t="s">
        <v>21</v>
      </c>
      <c r="AZ7" s="30" t="s">
        <v>27</v>
      </c>
      <c r="BA7" s="30" t="s">
        <v>22</v>
      </c>
      <c r="BB7" s="30" t="s">
        <v>28</v>
      </c>
      <c r="BC7" s="30" t="s">
        <v>23</v>
      </c>
      <c r="BD7" s="30" t="s">
        <v>24</v>
      </c>
      <c r="BE7" s="30" t="s">
        <v>25</v>
      </c>
      <c r="BF7" s="30" t="s">
        <v>26</v>
      </c>
      <c r="BG7" s="30" t="s">
        <v>27</v>
      </c>
      <c r="BH7" s="30" t="s">
        <v>28</v>
      </c>
      <c r="BI7" s="30" t="s">
        <v>29</v>
      </c>
      <c r="BJ7" s="30" t="s">
        <v>30</v>
      </c>
      <c r="BK7" s="30" t="s">
        <v>31</v>
      </c>
      <c r="BL7" s="35" t="s">
        <v>32</v>
      </c>
      <c r="BM7" s="7" t="s">
        <v>33</v>
      </c>
    </row>
    <row r="8" spans="1:66" ht="49.15" customHeight="1" thickBot="1">
      <c r="A8" s="35"/>
      <c r="B8" s="35" t="s">
        <v>2</v>
      </c>
      <c r="C8" s="30" t="s">
        <v>2</v>
      </c>
      <c r="D8" s="30" t="s">
        <v>2</v>
      </c>
      <c r="E8" s="30" t="s">
        <v>2</v>
      </c>
      <c r="F8" s="30" t="s">
        <v>2</v>
      </c>
      <c r="G8" s="30" t="s">
        <v>2</v>
      </c>
      <c r="H8" s="30" t="s">
        <v>2</v>
      </c>
      <c r="I8" s="30" t="s">
        <v>2</v>
      </c>
      <c r="J8" s="30" t="s">
        <v>2</v>
      </c>
      <c r="K8" s="30" t="s">
        <v>2</v>
      </c>
      <c r="L8" s="30" t="s">
        <v>2</v>
      </c>
      <c r="M8" s="30" t="s">
        <v>2</v>
      </c>
      <c r="N8" s="30" t="s">
        <v>2</v>
      </c>
      <c r="O8" s="30" t="s">
        <v>2</v>
      </c>
      <c r="P8" s="30" t="s">
        <v>2</v>
      </c>
      <c r="Q8" s="35" t="s">
        <v>3</v>
      </c>
      <c r="R8" s="35" t="s">
        <v>4</v>
      </c>
      <c r="S8" s="35" t="s">
        <v>5</v>
      </c>
      <c r="T8" s="30"/>
      <c r="U8" s="30" t="s">
        <v>6</v>
      </c>
      <c r="V8" s="30" t="s">
        <v>7</v>
      </c>
      <c r="W8" s="30" t="s">
        <v>8</v>
      </c>
      <c r="X8" s="30" t="s">
        <v>9</v>
      </c>
      <c r="Y8" s="30" t="s">
        <v>10</v>
      </c>
      <c r="Z8" s="30" t="s">
        <v>11</v>
      </c>
      <c r="AA8" s="30" t="s">
        <v>12</v>
      </c>
      <c r="AB8" s="30" t="s">
        <v>13</v>
      </c>
      <c r="AC8" s="30" t="s">
        <v>14</v>
      </c>
      <c r="AD8" s="30" t="s">
        <v>15</v>
      </c>
      <c r="AE8" s="30" t="s">
        <v>16</v>
      </c>
      <c r="AF8" s="30" t="s">
        <v>6</v>
      </c>
      <c r="AG8" s="30" t="s">
        <v>8</v>
      </c>
      <c r="AH8" s="30" t="s">
        <v>10</v>
      </c>
      <c r="AI8" s="30" t="s">
        <v>12</v>
      </c>
      <c r="AJ8" s="30" t="s">
        <v>14</v>
      </c>
      <c r="AK8" s="30" t="s">
        <v>16</v>
      </c>
      <c r="AL8" s="35" t="s">
        <v>6</v>
      </c>
      <c r="AM8" s="30" t="s">
        <v>8</v>
      </c>
      <c r="AN8" s="30" t="s">
        <v>10</v>
      </c>
      <c r="AO8" s="30" t="s">
        <v>12</v>
      </c>
      <c r="AP8" s="35" t="s">
        <v>14</v>
      </c>
      <c r="AQ8" s="30" t="s">
        <v>16</v>
      </c>
      <c r="AR8" s="30" t="s">
        <v>6</v>
      </c>
      <c r="AS8" s="30" t="s">
        <v>7</v>
      </c>
      <c r="AT8" s="30" t="s">
        <v>8</v>
      </c>
      <c r="AU8" s="30" t="s">
        <v>9</v>
      </c>
      <c r="AV8" s="30" t="s">
        <v>10</v>
      </c>
      <c r="AW8" s="30" t="s">
        <v>11</v>
      </c>
      <c r="AX8" s="30" t="s">
        <v>12</v>
      </c>
      <c r="AY8" s="30" t="s">
        <v>13</v>
      </c>
      <c r="AZ8" s="30" t="s">
        <v>14</v>
      </c>
      <c r="BA8" s="30" t="s">
        <v>15</v>
      </c>
      <c r="BB8" s="30" t="s">
        <v>16</v>
      </c>
      <c r="BC8" s="30" t="s">
        <v>6</v>
      </c>
      <c r="BD8" s="30" t="s">
        <v>8</v>
      </c>
      <c r="BE8" s="30" t="s">
        <v>10</v>
      </c>
      <c r="BF8" s="30" t="s">
        <v>12</v>
      </c>
      <c r="BG8" s="30" t="s">
        <v>14</v>
      </c>
      <c r="BH8" s="30" t="s">
        <v>16</v>
      </c>
      <c r="BI8" s="30" t="s">
        <v>8</v>
      </c>
      <c r="BJ8" s="30" t="s">
        <v>10</v>
      </c>
      <c r="BK8" s="30" t="s">
        <v>12</v>
      </c>
      <c r="BL8" s="35" t="s">
        <v>14</v>
      </c>
      <c r="BM8" s="7" t="s">
        <v>16</v>
      </c>
    </row>
    <row r="9" spans="1:66" ht="49.15" customHeight="1" thickBot="1">
      <c r="A9" s="35"/>
      <c r="B9" s="35" t="s">
        <v>2</v>
      </c>
      <c r="C9" s="30" t="s">
        <v>2</v>
      </c>
      <c r="D9" s="30" t="s">
        <v>2</v>
      </c>
      <c r="E9" s="30" t="s">
        <v>2</v>
      </c>
      <c r="F9" s="30" t="s">
        <v>2</v>
      </c>
      <c r="G9" s="30" t="s">
        <v>2</v>
      </c>
      <c r="H9" s="30" t="s">
        <v>2</v>
      </c>
      <c r="I9" s="30" t="s">
        <v>2</v>
      </c>
      <c r="J9" s="30" t="s">
        <v>2</v>
      </c>
      <c r="K9" s="30" t="s">
        <v>2</v>
      </c>
      <c r="L9" s="30" t="s">
        <v>2</v>
      </c>
      <c r="M9" s="30" t="s">
        <v>2</v>
      </c>
      <c r="N9" s="30" t="s">
        <v>2</v>
      </c>
      <c r="O9" s="30" t="s">
        <v>2</v>
      </c>
      <c r="P9" s="30" t="s">
        <v>2</v>
      </c>
      <c r="Q9" s="35" t="s">
        <v>3</v>
      </c>
      <c r="R9" s="35" t="s">
        <v>4</v>
      </c>
      <c r="S9" s="35" t="s">
        <v>5</v>
      </c>
      <c r="T9" s="30"/>
      <c r="U9" s="30" t="s">
        <v>6</v>
      </c>
      <c r="V9" s="30" t="s">
        <v>7</v>
      </c>
      <c r="W9" s="30" t="s">
        <v>8</v>
      </c>
      <c r="X9" s="30" t="s">
        <v>9</v>
      </c>
      <c r="Y9" s="30" t="s">
        <v>10</v>
      </c>
      <c r="Z9" s="30" t="s">
        <v>11</v>
      </c>
      <c r="AA9" s="30" t="s">
        <v>12</v>
      </c>
      <c r="AB9" s="30" t="s">
        <v>13</v>
      </c>
      <c r="AC9" s="30" t="s">
        <v>14</v>
      </c>
      <c r="AD9" s="30" t="s">
        <v>15</v>
      </c>
      <c r="AE9" s="30" t="s">
        <v>16</v>
      </c>
      <c r="AF9" s="30" t="s">
        <v>6</v>
      </c>
      <c r="AG9" s="30" t="s">
        <v>8</v>
      </c>
      <c r="AH9" s="30" t="s">
        <v>10</v>
      </c>
      <c r="AI9" s="30" t="s">
        <v>12</v>
      </c>
      <c r="AJ9" s="30" t="s">
        <v>14</v>
      </c>
      <c r="AK9" s="30" t="s">
        <v>16</v>
      </c>
      <c r="AL9" s="35" t="s">
        <v>6</v>
      </c>
      <c r="AM9" s="30" t="s">
        <v>8</v>
      </c>
      <c r="AN9" s="30" t="s">
        <v>10</v>
      </c>
      <c r="AO9" s="30" t="s">
        <v>12</v>
      </c>
      <c r="AP9" s="35" t="s">
        <v>14</v>
      </c>
      <c r="AQ9" s="30" t="s">
        <v>16</v>
      </c>
      <c r="AR9" s="30" t="s">
        <v>6</v>
      </c>
      <c r="AS9" s="30" t="s">
        <v>7</v>
      </c>
      <c r="AT9" s="30" t="s">
        <v>8</v>
      </c>
      <c r="AU9" s="30" t="s">
        <v>9</v>
      </c>
      <c r="AV9" s="30" t="s">
        <v>10</v>
      </c>
      <c r="AW9" s="30" t="s">
        <v>11</v>
      </c>
      <c r="AX9" s="30" t="s">
        <v>12</v>
      </c>
      <c r="AY9" s="30" t="s">
        <v>13</v>
      </c>
      <c r="AZ9" s="30" t="s">
        <v>14</v>
      </c>
      <c r="BA9" s="30" t="s">
        <v>15</v>
      </c>
      <c r="BB9" s="30" t="s">
        <v>16</v>
      </c>
      <c r="BC9" s="30" t="s">
        <v>6</v>
      </c>
      <c r="BD9" s="30" t="s">
        <v>8</v>
      </c>
      <c r="BE9" s="30" t="s">
        <v>10</v>
      </c>
      <c r="BF9" s="30" t="s">
        <v>12</v>
      </c>
      <c r="BG9" s="30" t="s">
        <v>14</v>
      </c>
      <c r="BH9" s="30" t="s">
        <v>16</v>
      </c>
      <c r="BI9" s="30" t="s">
        <v>8</v>
      </c>
      <c r="BJ9" s="30" t="s">
        <v>10</v>
      </c>
      <c r="BK9" s="30" t="s">
        <v>12</v>
      </c>
      <c r="BL9" s="35" t="s">
        <v>14</v>
      </c>
      <c r="BM9" s="7" t="s">
        <v>16</v>
      </c>
    </row>
    <row r="10" spans="1:66" ht="49.15" hidden="1" customHeight="1">
      <c r="A10" s="8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8"/>
      <c r="S10" s="8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8"/>
      <c r="AM10" s="7"/>
      <c r="AN10" s="7"/>
      <c r="AO10" s="7"/>
      <c r="AP10" s="8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8"/>
      <c r="BM10" s="7"/>
    </row>
    <row r="11" spans="1:66" ht="49.15" customHeight="1" thickBot="1">
      <c r="A11" s="15" t="s">
        <v>35</v>
      </c>
      <c r="B11" s="16" t="s">
        <v>36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6"/>
      <c r="S11" s="16"/>
      <c r="T11" s="19" t="s">
        <v>34</v>
      </c>
      <c r="U11" s="20">
        <v>699781.8</v>
      </c>
      <c r="V11" s="20">
        <v>45074.9</v>
      </c>
      <c r="W11" s="20">
        <v>32986.699999999997</v>
      </c>
      <c r="X11" s="20">
        <v>11112.1</v>
      </c>
      <c r="Y11" s="20">
        <v>9413.2999999999993</v>
      </c>
      <c r="Z11" s="20">
        <v>1190.5</v>
      </c>
      <c r="AA11" s="20">
        <v>54.8</v>
      </c>
      <c r="AB11" s="20"/>
      <c r="AC11" s="20"/>
      <c r="AD11" s="20"/>
      <c r="AE11" s="20"/>
      <c r="AF11" s="20">
        <v>71924.899999999994</v>
      </c>
      <c r="AG11" s="20">
        <v>12088.2</v>
      </c>
      <c r="AH11" s="20">
        <v>1698.8</v>
      </c>
      <c r="AI11" s="20">
        <v>1135.7</v>
      </c>
      <c r="AJ11" s="20"/>
      <c r="AK11" s="20"/>
      <c r="AL11" s="14">
        <f>AL12+AL66</f>
        <v>770128.99999999988</v>
      </c>
      <c r="AM11" s="20">
        <v>45074.9</v>
      </c>
      <c r="AN11" s="20">
        <v>11112.1</v>
      </c>
      <c r="AO11" s="20">
        <v>1190.5</v>
      </c>
      <c r="AP11" s="21"/>
      <c r="AQ11" s="20"/>
      <c r="AR11" s="20">
        <v>703237.5</v>
      </c>
      <c r="AS11" s="20">
        <v>33424.800000000003</v>
      </c>
      <c r="AT11" s="20">
        <v>33424.800000000003</v>
      </c>
      <c r="AU11" s="20">
        <v>10005.4</v>
      </c>
      <c r="AV11" s="20">
        <v>2329.8000000000002</v>
      </c>
      <c r="AW11" s="20">
        <v>494</v>
      </c>
      <c r="AX11" s="20"/>
      <c r="AY11" s="20"/>
      <c r="AZ11" s="20"/>
      <c r="BA11" s="20"/>
      <c r="BB11" s="20"/>
      <c r="BC11" s="20">
        <v>7667.5</v>
      </c>
      <c r="BD11" s="22"/>
      <c r="BE11" s="20">
        <v>7675.6</v>
      </c>
      <c r="BF11" s="20">
        <v>494</v>
      </c>
      <c r="BG11" s="23"/>
      <c r="BH11" s="24"/>
      <c r="BI11" s="10">
        <v>33552.1</v>
      </c>
      <c r="BJ11" s="9">
        <v>10552.9</v>
      </c>
      <c r="BK11" s="9">
        <v>490.6</v>
      </c>
      <c r="BL11" s="13"/>
      <c r="BM11" s="11"/>
      <c r="BN11" s="12"/>
    </row>
    <row r="12" spans="1:66" ht="38.25" customHeight="1" thickBot="1">
      <c r="A12" s="15" t="s">
        <v>37</v>
      </c>
      <c r="B12" s="16" t="s">
        <v>38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8"/>
      <c r="R12" s="16"/>
      <c r="S12" s="16"/>
      <c r="T12" s="19" t="s">
        <v>34</v>
      </c>
      <c r="U12" s="20">
        <v>680925.5</v>
      </c>
      <c r="V12" s="20">
        <v>45074.9</v>
      </c>
      <c r="W12" s="20">
        <v>32986.699999999997</v>
      </c>
      <c r="X12" s="20">
        <v>11112.1</v>
      </c>
      <c r="Y12" s="20">
        <v>9413.2999999999993</v>
      </c>
      <c r="Z12" s="20">
        <v>1190.5</v>
      </c>
      <c r="AA12" s="20">
        <v>54.8</v>
      </c>
      <c r="AB12" s="20"/>
      <c r="AC12" s="20"/>
      <c r="AD12" s="20"/>
      <c r="AE12" s="20"/>
      <c r="AF12" s="20">
        <v>71557.2</v>
      </c>
      <c r="AG12" s="20">
        <v>12088.2</v>
      </c>
      <c r="AH12" s="20">
        <v>1698.8</v>
      </c>
      <c r="AI12" s="20">
        <v>1135.7</v>
      </c>
      <c r="AJ12" s="20"/>
      <c r="AK12" s="20"/>
      <c r="AL12" s="14">
        <f>AL13+AL18+AL21+AL23+AL27+AL30+AL32+AL34+AL36+AL38+AL42+AL44+AL46+AL48+AL50+AL52+AL59+AL61+AL63</f>
        <v>750978.79999999993</v>
      </c>
      <c r="AM12" s="20">
        <v>45074.9</v>
      </c>
      <c r="AN12" s="20">
        <v>11112.1</v>
      </c>
      <c r="AO12" s="20">
        <v>1190.5</v>
      </c>
      <c r="AP12" s="21"/>
      <c r="AQ12" s="20"/>
      <c r="AR12" s="20">
        <v>683851.2</v>
      </c>
      <c r="AS12" s="20">
        <v>33424.800000000003</v>
      </c>
      <c r="AT12" s="20">
        <v>33424.800000000003</v>
      </c>
      <c r="AU12" s="20">
        <v>10005.4</v>
      </c>
      <c r="AV12" s="20">
        <v>2329.8000000000002</v>
      </c>
      <c r="AW12" s="20">
        <v>494</v>
      </c>
      <c r="AX12" s="20"/>
      <c r="AY12" s="20"/>
      <c r="AZ12" s="20"/>
      <c r="BA12" s="20"/>
      <c r="BB12" s="20"/>
      <c r="BC12" s="20">
        <v>7667.5</v>
      </c>
      <c r="BD12" s="22"/>
      <c r="BE12" s="20">
        <v>7675.6</v>
      </c>
      <c r="BF12" s="20">
        <v>494</v>
      </c>
      <c r="BG12" s="23"/>
      <c r="BH12" s="24"/>
      <c r="BI12" s="10">
        <v>33552.1</v>
      </c>
      <c r="BJ12" s="9">
        <v>10552.9</v>
      </c>
      <c r="BK12" s="9">
        <v>490.6</v>
      </c>
      <c r="BL12" s="13"/>
      <c r="BM12" s="11"/>
      <c r="BN12" s="12"/>
    </row>
    <row r="13" spans="1:66" ht="49.15" customHeight="1" thickBot="1">
      <c r="A13" s="15" t="s">
        <v>39</v>
      </c>
      <c r="B13" s="16" t="s">
        <v>40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  <c r="R13" s="16"/>
      <c r="S13" s="16"/>
      <c r="T13" s="19" t="s">
        <v>34</v>
      </c>
      <c r="U13" s="20">
        <v>157708.4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>
        <v>28146.799999999999</v>
      </c>
      <c r="AG13" s="20"/>
      <c r="AH13" s="20"/>
      <c r="AI13" s="20"/>
      <c r="AJ13" s="20"/>
      <c r="AK13" s="20"/>
      <c r="AL13" s="21">
        <f>AL14+AL15+AL16+AL17</f>
        <v>185226.2</v>
      </c>
      <c r="AM13" s="20"/>
      <c r="AN13" s="20"/>
      <c r="AO13" s="20"/>
      <c r="AP13" s="21"/>
      <c r="AQ13" s="20"/>
      <c r="AR13" s="20">
        <v>149455.20000000001</v>
      </c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>
        <v>-416</v>
      </c>
      <c r="BD13" s="22"/>
      <c r="BE13" s="20"/>
      <c r="BF13" s="20"/>
      <c r="BG13" s="23"/>
      <c r="BH13" s="24"/>
      <c r="BI13" s="10"/>
      <c r="BJ13" s="9"/>
      <c r="BK13" s="9"/>
      <c r="BL13" s="13"/>
      <c r="BM13" s="11"/>
      <c r="BN13" s="12"/>
    </row>
    <row r="14" spans="1:66" ht="49.15" customHeight="1" thickBot="1">
      <c r="A14" s="25" t="s">
        <v>41</v>
      </c>
      <c r="B14" s="16" t="s">
        <v>40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8" t="s">
        <v>42</v>
      </c>
      <c r="R14" s="16" t="s">
        <v>43</v>
      </c>
      <c r="S14" s="16" t="s">
        <v>44</v>
      </c>
      <c r="T14" s="19" t="s">
        <v>34</v>
      </c>
      <c r="U14" s="20">
        <v>67691.7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>
        <v>-6.2</v>
      </c>
      <c r="AG14" s="20"/>
      <c r="AH14" s="20"/>
      <c r="AI14" s="20"/>
      <c r="AJ14" s="20"/>
      <c r="AK14" s="20"/>
      <c r="AL14" s="21">
        <v>67685.5</v>
      </c>
      <c r="AM14" s="20"/>
      <c r="AN14" s="20"/>
      <c r="AO14" s="20"/>
      <c r="AP14" s="21"/>
      <c r="AQ14" s="20"/>
      <c r="AR14" s="20">
        <v>65583</v>
      </c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2"/>
      <c r="BE14" s="20"/>
      <c r="BF14" s="20"/>
      <c r="BG14" s="23"/>
      <c r="BH14" s="24"/>
      <c r="BI14" s="10"/>
      <c r="BJ14" s="9"/>
      <c r="BK14" s="9"/>
      <c r="BL14" s="13"/>
      <c r="BM14" s="11"/>
      <c r="BN14" s="12"/>
    </row>
    <row r="15" spans="1:66" ht="49.15" customHeight="1" thickBot="1">
      <c r="A15" s="25" t="s">
        <v>41</v>
      </c>
      <c r="B15" s="16" t="s">
        <v>40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8" t="s">
        <v>42</v>
      </c>
      <c r="R15" s="16" t="s">
        <v>43</v>
      </c>
      <c r="S15" s="16" t="s">
        <v>45</v>
      </c>
      <c r="T15" s="19" t="s">
        <v>34</v>
      </c>
      <c r="U15" s="20">
        <v>79456.600000000006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>
        <v>1963.4</v>
      </c>
      <c r="AG15" s="20"/>
      <c r="AH15" s="20"/>
      <c r="AI15" s="20"/>
      <c r="AJ15" s="20"/>
      <c r="AK15" s="20"/>
      <c r="AL15" s="21">
        <v>80791.600000000006</v>
      </c>
      <c r="AM15" s="20"/>
      <c r="AN15" s="20"/>
      <c r="AO15" s="20"/>
      <c r="AP15" s="21"/>
      <c r="AQ15" s="20"/>
      <c r="AR15" s="20">
        <v>66840.2</v>
      </c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>
        <v>-416</v>
      </c>
      <c r="BD15" s="22"/>
      <c r="BE15" s="20"/>
      <c r="BF15" s="20"/>
      <c r="BG15" s="23"/>
      <c r="BH15" s="24"/>
      <c r="BI15" s="10"/>
      <c r="BJ15" s="9"/>
      <c r="BK15" s="9"/>
      <c r="BL15" s="13"/>
      <c r="BM15" s="11"/>
      <c r="BN15" s="12"/>
    </row>
    <row r="16" spans="1:66" ht="49.15" customHeight="1" thickBot="1">
      <c r="A16" s="25" t="s">
        <v>41</v>
      </c>
      <c r="B16" s="16" t="s">
        <v>40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 t="s">
        <v>42</v>
      </c>
      <c r="R16" s="16" t="s">
        <v>43</v>
      </c>
      <c r="S16" s="16" t="s">
        <v>46</v>
      </c>
      <c r="T16" s="19" t="s">
        <v>34</v>
      </c>
      <c r="U16" s="20">
        <v>10560.1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>
        <v>14780.7</v>
      </c>
      <c r="AG16" s="20"/>
      <c r="AH16" s="20"/>
      <c r="AI16" s="20"/>
      <c r="AJ16" s="20"/>
      <c r="AK16" s="20"/>
      <c r="AL16" s="21">
        <v>25340.2</v>
      </c>
      <c r="AM16" s="20"/>
      <c r="AN16" s="20"/>
      <c r="AO16" s="20"/>
      <c r="AP16" s="21"/>
      <c r="AQ16" s="20"/>
      <c r="AR16" s="20">
        <v>17032</v>
      </c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2"/>
      <c r="BE16" s="20"/>
      <c r="BF16" s="20"/>
      <c r="BG16" s="23"/>
      <c r="BH16" s="24"/>
      <c r="BI16" s="10"/>
      <c r="BJ16" s="9"/>
      <c r="BK16" s="9"/>
      <c r="BL16" s="13"/>
      <c r="BM16" s="11"/>
      <c r="BN16" s="12"/>
    </row>
    <row r="17" spans="1:66" ht="49.15" customHeight="1" thickBot="1">
      <c r="A17" s="25" t="s">
        <v>41</v>
      </c>
      <c r="B17" s="16" t="s">
        <v>40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 t="s">
        <v>42</v>
      </c>
      <c r="R17" s="16" t="s">
        <v>43</v>
      </c>
      <c r="S17" s="16" t="s">
        <v>47</v>
      </c>
      <c r="T17" s="19" t="s">
        <v>34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>
        <v>11408.9</v>
      </c>
      <c r="AG17" s="20"/>
      <c r="AH17" s="20"/>
      <c r="AI17" s="20"/>
      <c r="AJ17" s="20"/>
      <c r="AK17" s="20"/>
      <c r="AL17" s="21">
        <v>11408.9</v>
      </c>
      <c r="AM17" s="20"/>
      <c r="AN17" s="20"/>
      <c r="AO17" s="20"/>
      <c r="AP17" s="21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2"/>
      <c r="BE17" s="20"/>
      <c r="BF17" s="20"/>
      <c r="BG17" s="23"/>
      <c r="BH17" s="24"/>
      <c r="BI17" s="10"/>
      <c r="BJ17" s="9"/>
      <c r="BK17" s="9"/>
      <c r="BL17" s="13"/>
      <c r="BM17" s="11"/>
      <c r="BN17" s="12"/>
    </row>
    <row r="18" spans="1:66" ht="49.15" customHeight="1" thickBot="1">
      <c r="A18" s="15" t="s">
        <v>48</v>
      </c>
      <c r="B18" s="16" t="s">
        <v>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6"/>
      <c r="S18" s="16"/>
      <c r="T18" s="19" t="s">
        <v>34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>
        <v>3498.5</v>
      </c>
      <c r="AG18" s="20"/>
      <c r="AH18" s="20"/>
      <c r="AI18" s="20"/>
      <c r="AJ18" s="20"/>
      <c r="AK18" s="20"/>
      <c r="AL18" s="21">
        <f>AL19+AL20</f>
        <v>3498</v>
      </c>
      <c r="AM18" s="20"/>
      <c r="AN18" s="20"/>
      <c r="AO18" s="20"/>
      <c r="AP18" s="21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2"/>
      <c r="BE18" s="20"/>
      <c r="BF18" s="20"/>
      <c r="BG18" s="23"/>
      <c r="BH18" s="24"/>
      <c r="BI18" s="10"/>
      <c r="BJ18" s="9"/>
      <c r="BK18" s="9"/>
      <c r="BL18" s="13"/>
      <c r="BM18" s="11"/>
      <c r="BN18" s="12"/>
    </row>
    <row r="19" spans="1:66" ht="49.15" customHeight="1" thickBot="1">
      <c r="A19" s="15" t="s">
        <v>50</v>
      </c>
      <c r="B19" s="16" t="s">
        <v>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42</v>
      </c>
      <c r="R19" s="16" t="s">
        <v>43</v>
      </c>
      <c r="S19" s="16" t="s">
        <v>44</v>
      </c>
      <c r="T19" s="19" t="s">
        <v>34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>
        <v>91.4</v>
      </c>
      <c r="AG19" s="20"/>
      <c r="AH19" s="20"/>
      <c r="AI19" s="20"/>
      <c r="AJ19" s="20"/>
      <c r="AK19" s="20"/>
      <c r="AL19" s="21">
        <v>91.4</v>
      </c>
      <c r="AM19" s="20"/>
      <c r="AN19" s="20"/>
      <c r="AO19" s="20"/>
      <c r="AP19" s="21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2"/>
      <c r="BE19" s="20"/>
      <c r="BF19" s="20"/>
      <c r="BG19" s="23"/>
      <c r="BH19" s="24"/>
      <c r="BI19" s="10"/>
      <c r="BJ19" s="9"/>
      <c r="BK19" s="9"/>
      <c r="BL19" s="13"/>
      <c r="BM19" s="11"/>
      <c r="BN19" s="12"/>
    </row>
    <row r="20" spans="1:66" ht="49.15" customHeight="1" thickBot="1">
      <c r="A20" s="15" t="s">
        <v>50</v>
      </c>
      <c r="B20" s="16" t="s">
        <v>49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 t="s">
        <v>42</v>
      </c>
      <c r="R20" s="16" t="s">
        <v>43</v>
      </c>
      <c r="S20" s="16" t="s">
        <v>45</v>
      </c>
      <c r="T20" s="19" t="s">
        <v>34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>
        <v>3407.1</v>
      </c>
      <c r="AG20" s="20"/>
      <c r="AH20" s="20"/>
      <c r="AI20" s="20"/>
      <c r="AJ20" s="20"/>
      <c r="AK20" s="20"/>
      <c r="AL20" s="21">
        <v>3406.6</v>
      </c>
      <c r="AM20" s="20"/>
      <c r="AN20" s="20"/>
      <c r="AO20" s="20"/>
      <c r="AP20" s="21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2"/>
      <c r="BE20" s="20"/>
      <c r="BF20" s="20"/>
      <c r="BG20" s="23"/>
      <c r="BH20" s="24"/>
      <c r="BI20" s="10"/>
      <c r="BJ20" s="9"/>
      <c r="BK20" s="9"/>
      <c r="BL20" s="13"/>
      <c r="BM20" s="11"/>
      <c r="BN20" s="12"/>
    </row>
    <row r="21" spans="1:66" ht="49.15" customHeight="1" thickBot="1">
      <c r="A21" s="15" t="s">
        <v>51</v>
      </c>
      <c r="B21" s="16" t="s">
        <v>52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/>
      <c r="R21" s="16"/>
      <c r="S21" s="16"/>
      <c r="T21" s="19" t="s">
        <v>34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>
        <v>370</v>
      </c>
      <c r="AG21" s="20"/>
      <c r="AH21" s="20"/>
      <c r="AI21" s="20"/>
      <c r="AJ21" s="20"/>
      <c r="AK21" s="20"/>
      <c r="AL21" s="21">
        <f>AL22</f>
        <v>370</v>
      </c>
      <c r="AM21" s="20"/>
      <c r="AN21" s="20"/>
      <c r="AO21" s="20"/>
      <c r="AP21" s="21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2"/>
      <c r="BE21" s="20"/>
      <c r="BF21" s="20"/>
      <c r="BG21" s="23"/>
      <c r="BH21" s="24"/>
      <c r="BI21" s="10"/>
      <c r="BJ21" s="9"/>
      <c r="BK21" s="9"/>
      <c r="BL21" s="13"/>
      <c r="BM21" s="11"/>
      <c r="BN21" s="12"/>
    </row>
    <row r="22" spans="1:66" ht="49.15" customHeight="1" thickBot="1">
      <c r="A22" s="25" t="s">
        <v>53</v>
      </c>
      <c r="B22" s="16" t="s">
        <v>52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 t="s">
        <v>42</v>
      </c>
      <c r="R22" s="16" t="s">
        <v>43</v>
      </c>
      <c r="S22" s="16" t="s">
        <v>45</v>
      </c>
      <c r="T22" s="19" t="s">
        <v>34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>
        <v>370</v>
      </c>
      <c r="AG22" s="20"/>
      <c r="AH22" s="20"/>
      <c r="AI22" s="20"/>
      <c r="AJ22" s="20"/>
      <c r="AK22" s="20"/>
      <c r="AL22" s="21">
        <v>370</v>
      </c>
      <c r="AM22" s="20"/>
      <c r="AN22" s="20"/>
      <c r="AO22" s="20"/>
      <c r="AP22" s="21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2"/>
      <c r="BE22" s="20"/>
      <c r="BF22" s="20"/>
      <c r="BG22" s="23"/>
      <c r="BH22" s="24"/>
      <c r="BI22" s="10"/>
      <c r="BJ22" s="9"/>
      <c r="BK22" s="9"/>
      <c r="BL22" s="13"/>
      <c r="BM22" s="11"/>
      <c r="BN22" s="12"/>
    </row>
    <row r="23" spans="1:66" ht="49.15" customHeight="1" thickBot="1">
      <c r="A23" s="15" t="s">
        <v>54</v>
      </c>
      <c r="B23" s="16" t="s">
        <v>55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/>
      <c r="R23" s="16"/>
      <c r="S23" s="16"/>
      <c r="T23" s="19" t="s">
        <v>34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>
        <v>16355.2</v>
      </c>
      <c r="AG23" s="20"/>
      <c r="AH23" s="20"/>
      <c r="AI23" s="20"/>
      <c r="AJ23" s="20"/>
      <c r="AK23" s="20"/>
      <c r="AL23" s="21">
        <f>AL24+AL25+AL26</f>
        <v>16353.9</v>
      </c>
      <c r="AM23" s="20"/>
      <c r="AN23" s="20"/>
      <c r="AO23" s="20"/>
      <c r="AP23" s="21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2"/>
      <c r="BE23" s="20"/>
      <c r="BF23" s="20"/>
      <c r="BG23" s="23"/>
      <c r="BH23" s="24"/>
      <c r="BI23" s="10"/>
      <c r="BJ23" s="9"/>
      <c r="BK23" s="9"/>
      <c r="BL23" s="13"/>
      <c r="BM23" s="11"/>
      <c r="BN23" s="12"/>
    </row>
    <row r="24" spans="1:66" ht="49.15" customHeight="1" thickBot="1">
      <c r="A24" s="15" t="s">
        <v>56</v>
      </c>
      <c r="B24" s="16" t="s">
        <v>55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 t="s">
        <v>42</v>
      </c>
      <c r="R24" s="16" t="s">
        <v>43</v>
      </c>
      <c r="S24" s="16" t="s">
        <v>44</v>
      </c>
      <c r="T24" s="19" t="s">
        <v>34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>
        <v>3492</v>
      </c>
      <c r="AG24" s="20"/>
      <c r="AH24" s="20"/>
      <c r="AI24" s="20"/>
      <c r="AJ24" s="20"/>
      <c r="AK24" s="20"/>
      <c r="AL24" s="21">
        <v>3491.6</v>
      </c>
      <c r="AM24" s="20"/>
      <c r="AN24" s="20"/>
      <c r="AO24" s="20"/>
      <c r="AP24" s="21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2"/>
      <c r="BE24" s="20"/>
      <c r="BF24" s="20"/>
      <c r="BG24" s="23"/>
      <c r="BH24" s="24"/>
      <c r="BI24" s="10"/>
      <c r="BJ24" s="9"/>
      <c r="BK24" s="9"/>
      <c r="BL24" s="13"/>
      <c r="BM24" s="11"/>
      <c r="BN24" s="12"/>
    </row>
    <row r="25" spans="1:66" ht="49.15" customHeight="1" thickBot="1">
      <c r="A25" s="15" t="s">
        <v>56</v>
      </c>
      <c r="B25" s="16" t="s">
        <v>55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42</v>
      </c>
      <c r="R25" s="16" t="s">
        <v>43</v>
      </c>
      <c r="S25" s="16" t="s">
        <v>45</v>
      </c>
      <c r="T25" s="19" t="s">
        <v>34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>
        <v>12558.7</v>
      </c>
      <c r="AG25" s="20"/>
      <c r="AH25" s="20"/>
      <c r="AI25" s="20"/>
      <c r="AJ25" s="20"/>
      <c r="AK25" s="20"/>
      <c r="AL25" s="21">
        <v>12557.8</v>
      </c>
      <c r="AM25" s="20"/>
      <c r="AN25" s="20"/>
      <c r="AO25" s="20"/>
      <c r="AP25" s="21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2"/>
      <c r="BE25" s="20"/>
      <c r="BF25" s="20"/>
      <c r="BG25" s="23"/>
      <c r="BH25" s="24"/>
      <c r="BI25" s="10"/>
      <c r="BJ25" s="9"/>
      <c r="BK25" s="9"/>
      <c r="BL25" s="13"/>
      <c r="BM25" s="11"/>
      <c r="BN25" s="12"/>
    </row>
    <row r="26" spans="1:66" ht="49.15" customHeight="1" thickBot="1">
      <c r="A26" s="15" t="s">
        <v>56</v>
      </c>
      <c r="B26" s="16" t="s">
        <v>55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 t="s">
        <v>42</v>
      </c>
      <c r="R26" s="16" t="s">
        <v>43</v>
      </c>
      <c r="S26" s="16" t="s">
        <v>46</v>
      </c>
      <c r="T26" s="19" t="s">
        <v>34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>
        <v>304.5</v>
      </c>
      <c r="AG26" s="20"/>
      <c r="AH26" s="20"/>
      <c r="AI26" s="20"/>
      <c r="AJ26" s="20"/>
      <c r="AK26" s="20"/>
      <c r="AL26" s="21">
        <v>304.5</v>
      </c>
      <c r="AM26" s="20"/>
      <c r="AN26" s="20"/>
      <c r="AO26" s="20"/>
      <c r="AP26" s="21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2"/>
      <c r="BE26" s="20"/>
      <c r="BF26" s="20"/>
      <c r="BG26" s="23"/>
      <c r="BH26" s="24"/>
      <c r="BI26" s="10"/>
      <c r="BJ26" s="9"/>
      <c r="BK26" s="9"/>
      <c r="BL26" s="13"/>
      <c r="BM26" s="11"/>
      <c r="BN26" s="12"/>
    </row>
    <row r="27" spans="1:66" ht="49.15" customHeight="1" thickBot="1">
      <c r="A27" s="15" t="s">
        <v>57</v>
      </c>
      <c r="B27" s="16" t="s">
        <v>58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/>
      <c r="R27" s="16"/>
      <c r="S27" s="16"/>
      <c r="T27" s="19" t="s">
        <v>34</v>
      </c>
      <c r="U27" s="20">
        <v>36926.9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>
        <v>442.2</v>
      </c>
      <c r="AG27" s="20"/>
      <c r="AH27" s="20"/>
      <c r="AI27" s="20"/>
      <c r="AJ27" s="20"/>
      <c r="AK27" s="20"/>
      <c r="AL27" s="21">
        <f>AL28+AL29</f>
        <v>37369.1</v>
      </c>
      <c r="AM27" s="20"/>
      <c r="AN27" s="20"/>
      <c r="AO27" s="20"/>
      <c r="AP27" s="21"/>
      <c r="AQ27" s="20"/>
      <c r="AR27" s="20">
        <v>37525.4</v>
      </c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>
        <v>-86.1</v>
      </c>
      <c r="BD27" s="22"/>
      <c r="BE27" s="20"/>
      <c r="BF27" s="20"/>
      <c r="BG27" s="23"/>
      <c r="BH27" s="24"/>
      <c r="BI27" s="10"/>
      <c r="BJ27" s="9"/>
      <c r="BK27" s="9"/>
      <c r="BL27" s="13"/>
      <c r="BM27" s="11"/>
      <c r="BN27" s="12"/>
    </row>
    <row r="28" spans="1:66" ht="49.15" customHeight="1" thickBot="1">
      <c r="A28" s="15" t="s">
        <v>59</v>
      </c>
      <c r="B28" s="16" t="s">
        <v>58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 t="s">
        <v>42</v>
      </c>
      <c r="R28" s="16" t="s">
        <v>43</v>
      </c>
      <c r="S28" s="16" t="s">
        <v>46</v>
      </c>
      <c r="T28" s="19" t="s">
        <v>34</v>
      </c>
      <c r="U28" s="20">
        <v>36926.9</v>
      </c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>
        <v>-29320.6</v>
      </c>
      <c r="AG28" s="20"/>
      <c r="AH28" s="20"/>
      <c r="AI28" s="20"/>
      <c r="AJ28" s="20"/>
      <c r="AK28" s="20"/>
      <c r="AL28" s="21">
        <v>7606.3</v>
      </c>
      <c r="AM28" s="20"/>
      <c r="AN28" s="20"/>
      <c r="AO28" s="20"/>
      <c r="AP28" s="21"/>
      <c r="AQ28" s="20"/>
      <c r="AR28" s="20">
        <v>37525.4</v>
      </c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>
        <v>-37525.4</v>
      </c>
      <c r="BD28" s="22"/>
      <c r="BE28" s="20"/>
      <c r="BF28" s="20"/>
      <c r="BG28" s="23"/>
      <c r="BH28" s="24"/>
      <c r="BI28" s="10"/>
      <c r="BJ28" s="9"/>
      <c r="BK28" s="9"/>
      <c r="BL28" s="13"/>
      <c r="BM28" s="11"/>
      <c r="BN28" s="12"/>
    </row>
    <row r="29" spans="1:66" ht="49.15" customHeight="1" thickBot="1">
      <c r="A29" s="15" t="s">
        <v>59</v>
      </c>
      <c r="B29" s="16" t="s">
        <v>58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 t="s">
        <v>42</v>
      </c>
      <c r="R29" s="16" t="s">
        <v>60</v>
      </c>
      <c r="S29" s="16" t="s">
        <v>46</v>
      </c>
      <c r="T29" s="19" t="s">
        <v>34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>
        <v>29762.799999999999</v>
      </c>
      <c r="AG29" s="20"/>
      <c r="AH29" s="20"/>
      <c r="AI29" s="20"/>
      <c r="AJ29" s="20"/>
      <c r="AK29" s="20"/>
      <c r="AL29" s="21">
        <v>29762.799999999999</v>
      </c>
      <c r="AM29" s="20"/>
      <c r="AN29" s="20"/>
      <c r="AO29" s="20"/>
      <c r="AP29" s="21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>
        <v>37439.300000000003</v>
      </c>
      <c r="BD29" s="22"/>
      <c r="BE29" s="20"/>
      <c r="BF29" s="20"/>
      <c r="BG29" s="23"/>
      <c r="BH29" s="24"/>
      <c r="BI29" s="10"/>
      <c r="BJ29" s="9"/>
      <c r="BK29" s="9"/>
      <c r="BL29" s="13"/>
      <c r="BM29" s="11"/>
      <c r="BN29" s="12"/>
    </row>
    <row r="30" spans="1:66" ht="49.15" customHeight="1" thickBot="1">
      <c r="A30" s="15" t="s">
        <v>61</v>
      </c>
      <c r="B30" s="16" t="s">
        <v>62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6"/>
      <c r="S30" s="16"/>
      <c r="T30" s="19" t="s">
        <v>34</v>
      </c>
      <c r="U30" s="20">
        <v>7692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>
        <v>-121.9</v>
      </c>
      <c r="AG30" s="20"/>
      <c r="AH30" s="20"/>
      <c r="AI30" s="20"/>
      <c r="AJ30" s="20"/>
      <c r="AK30" s="20"/>
      <c r="AL30" s="21">
        <f>AL31</f>
        <v>7570.1</v>
      </c>
      <c r="AM30" s="20"/>
      <c r="AN30" s="20"/>
      <c r="AO30" s="20"/>
      <c r="AP30" s="21"/>
      <c r="AQ30" s="20"/>
      <c r="AR30" s="20">
        <v>7018.2</v>
      </c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2"/>
      <c r="BE30" s="20"/>
      <c r="BF30" s="20"/>
      <c r="BG30" s="23"/>
      <c r="BH30" s="24"/>
      <c r="BI30" s="10"/>
      <c r="BJ30" s="9"/>
      <c r="BK30" s="9"/>
      <c r="BL30" s="13"/>
      <c r="BM30" s="11"/>
      <c r="BN30" s="12"/>
    </row>
    <row r="31" spans="1:66" ht="49.15" customHeight="1" thickBot="1">
      <c r="A31" s="15" t="s">
        <v>63</v>
      </c>
      <c r="B31" s="16" t="s">
        <v>62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42</v>
      </c>
      <c r="R31" s="16" t="s">
        <v>43</v>
      </c>
      <c r="S31" s="16" t="s">
        <v>46</v>
      </c>
      <c r="T31" s="19" t="s">
        <v>34</v>
      </c>
      <c r="U31" s="20">
        <v>7692</v>
      </c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>
        <v>-121.9</v>
      </c>
      <c r="AG31" s="20"/>
      <c r="AH31" s="20"/>
      <c r="AI31" s="20"/>
      <c r="AJ31" s="20"/>
      <c r="AK31" s="20"/>
      <c r="AL31" s="21">
        <v>7570.1</v>
      </c>
      <c r="AM31" s="20"/>
      <c r="AN31" s="20"/>
      <c r="AO31" s="20"/>
      <c r="AP31" s="21"/>
      <c r="AQ31" s="20"/>
      <c r="AR31" s="20">
        <v>7018.2</v>
      </c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2"/>
      <c r="BE31" s="20"/>
      <c r="BF31" s="20"/>
      <c r="BG31" s="23"/>
      <c r="BH31" s="24"/>
      <c r="BI31" s="10"/>
      <c r="BJ31" s="9"/>
      <c r="BK31" s="9"/>
      <c r="BL31" s="13"/>
      <c r="BM31" s="11"/>
      <c r="BN31" s="12"/>
    </row>
    <row r="32" spans="1:66" ht="49.15" customHeight="1" thickBot="1">
      <c r="A32" s="25" t="s">
        <v>64</v>
      </c>
      <c r="B32" s="16" t="s">
        <v>65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/>
      <c r="R32" s="16"/>
      <c r="S32" s="16"/>
      <c r="T32" s="19" t="s">
        <v>34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>
        <v>255</v>
      </c>
      <c r="AG32" s="20"/>
      <c r="AH32" s="20"/>
      <c r="AI32" s="20"/>
      <c r="AJ32" s="20"/>
      <c r="AK32" s="20"/>
      <c r="AL32" s="21">
        <f>AL33</f>
        <v>255</v>
      </c>
      <c r="AM32" s="20"/>
      <c r="AN32" s="20"/>
      <c r="AO32" s="20"/>
      <c r="AP32" s="21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2"/>
      <c r="BE32" s="20"/>
      <c r="BF32" s="20"/>
      <c r="BG32" s="23"/>
      <c r="BH32" s="24"/>
      <c r="BI32" s="10"/>
      <c r="BJ32" s="9"/>
      <c r="BK32" s="9"/>
      <c r="BL32" s="13"/>
      <c r="BM32" s="11"/>
      <c r="BN32" s="12"/>
    </row>
    <row r="33" spans="1:66" ht="49.15" customHeight="1" thickBot="1">
      <c r="A33" s="25" t="s">
        <v>66</v>
      </c>
      <c r="B33" s="16" t="s">
        <v>65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 t="s">
        <v>42</v>
      </c>
      <c r="R33" s="16" t="s">
        <v>43</v>
      </c>
      <c r="S33" s="16" t="s">
        <v>45</v>
      </c>
      <c r="T33" s="19" t="s">
        <v>34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>
        <v>255</v>
      </c>
      <c r="AG33" s="20"/>
      <c r="AH33" s="20"/>
      <c r="AI33" s="20"/>
      <c r="AJ33" s="20"/>
      <c r="AK33" s="20"/>
      <c r="AL33" s="21">
        <v>255</v>
      </c>
      <c r="AM33" s="20"/>
      <c r="AN33" s="20"/>
      <c r="AO33" s="20"/>
      <c r="AP33" s="21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2"/>
      <c r="BE33" s="20"/>
      <c r="BF33" s="20"/>
      <c r="BG33" s="23"/>
      <c r="BH33" s="24"/>
      <c r="BI33" s="10"/>
      <c r="BJ33" s="9"/>
      <c r="BK33" s="9"/>
      <c r="BL33" s="13"/>
      <c r="BM33" s="11"/>
      <c r="BN33" s="12"/>
    </row>
    <row r="34" spans="1:66" ht="49.15" customHeight="1" thickBot="1">
      <c r="A34" s="15" t="s">
        <v>67</v>
      </c>
      <c r="B34" s="16" t="s">
        <v>68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6"/>
      <c r="S34" s="16"/>
      <c r="T34" s="19" t="s">
        <v>34</v>
      </c>
      <c r="U34" s="20">
        <v>5816.2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>
        <v>-535.20000000000005</v>
      </c>
      <c r="AG34" s="20"/>
      <c r="AH34" s="20"/>
      <c r="AI34" s="20"/>
      <c r="AJ34" s="20"/>
      <c r="AK34" s="20"/>
      <c r="AL34" s="21">
        <f>AL35</f>
        <v>5281.1</v>
      </c>
      <c r="AM34" s="20"/>
      <c r="AN34" s="20"/>
      <c r="AO34" s="20"/>
      <c r="AP34" s="21"/>
      <c r="AQ34" s="20"/>
      <c r="AR34" s="20">
        <v>5868.6</v>
      </c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2"/>
      <c r="BE34" s="20"/>
      <c r="BF34" s="20"/>
      <c r="BG34" s="23"/>
      <c r="BH34" s="24"/>
      <c r="BI34" s="10"/>
      <c r="BJ34" s="9"/>
      <c r="BK34" s="9"/>
      <c r="BL34" s="13"/>
      <c r="BM34" s="11"/>
      <c r="BN34" s="12"/>
    </row>
    <row r="35" spans="1:66" ht="49.15" customHeight="1" thickBot="1">
      <c r="A35" s="25" t="s">
        <v>69</v>
      </c>
      <c r="B35" s="16" t="s">
        <v>68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42</v>
      </c>
      <c r="R35" s="16" t="s">
        <v>43</v>
      </c>
      <c r="S35" s="16" t="s">
        <v>46</v>
      </c>
      <c r="T35" s="19" t="s">
        <v>34</v>
      </c>
      <c r="U35" s="20">
        <v>5816.2</v>
      </c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>
        <v>-535.20000000000005</v>
      </c>
      <c r="AG35" s="20"/>
      <c r="AH35" s="20"/>
      <c r="AI35" s="20"/>
      <c r="AJ35" s="20"/>
      <c r="AK35" s="20"/>
      <c r="AL35" s="21">
        <v>5281.1</v>
      </c>
      <c r="AM35" s="20"/>
      <c r="AN35" s="20"/>
      <c r="AO35" s="20"/>
      <c r="AP35" s="21"/>
      <c r="AQ35" s="20"/>
      <c r="AR35" s="20">
        <v>5868.6</v>
      </c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2"/>
      <c r="BE35" s="20"/>
      <c r="BF35" s="20"/>
      <c r="BG35" s="23"/>
      <c r="BH35" s="24"/>
      <c r="BI35" s="10"/>
      <c r="BJ35" s="9"/>
      <c r="BK35" s="9"/>
      <c r="BL35" s="13"/>
      <c r="BM35" s="11"/>
      <c r="BN35" s="12"/>
    </row>
    <row r="36" spans="1:66" ht="49.15" customHeight="1" thickBot="1">
      <c r="A36" s="25" t="s">
        <v>70</v>
      </c>
      <c r="B36" s="16" t="s">
        <v>71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6"/>
      <c r="S36" s="16"/>
      <c r="T36" s="19" t="s">
        <v>34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>
        <v>532.4</v>
      </c>
      <c r="AG36" s="20"/>
      <c r="AH36" s="20"/>
      <c r="AI36" s="20"/>
      <c r="AJ36" s="20"/>
      <c r="AK36" s="20"/>
      <c r="AL36" s="21">
        <f>AL37</f>
        <v>532.4</v>
      </c>
      <c r="AM36" s="20"/>
      <c r="AN36" s="20"/>
      <c r="AO36" s="20"/>
      <c r="AP36" s="21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2"/>
      <c r="BE36" s="20"/>
      <c r="BF36" s="20"/>
      <c r="BG36" s="23"/>
      <c r="BH36" s="24"/>
      <c r="BI36" s="10"/>
      <c r="BJ36" s="9"/>
      <c r="BK36" s="9"/>
      <c r="BL36" s="13"/>
      <c r="BM36" s="11"/>
      <c r="BN36" s="12"/>
    </row>
    <row r="37" spans="1:66" ht="49.15" customHeight="1" thickBot="1">
      <c r="A37" s="25" t="s">
        <v>72</v>
      </c>
      <c r="B37" s="16" t="s">
        <v>71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42</v>
      </c>
      <c r="R37" s="16" t="s">
        <v>43</v>
      </c>
      <c r="S37" s="16" t="s">
        <v>45</v>
      </c>
      <c r="T37" s="19" t="s">
        <v>34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>
        <v>532.4</v>
      </c>
      <c r="AG37" s="20"/>
      <c r="AH37" s="20"/>
      <c r="AI37" s="20"/>
      <c r="AJ37" s="20"/>
      <c r="AK37" s="20"/>
      <c r="AL37" s="21">
        <v>532.4</v>
      </c>
      <c r="AM37" s="20"/>
      <c r="AN37" s="20"/>
      <c r="AO37" s="20"/>
      <c r="AP37" s="21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2"/>
      <c r="BE37" s="20"/>
      <c r="BF37" s="20"/>
      <c r="BG37" s="23"/>
      <c r="BH37" s="24"/>
      <c r="BI37" s="10"/>
      <c r="BJ37" s="9"/>
      <c r="BK37" s="9"/>
      <c r="BL37" s="13"/>
      <c r="BM37" s="11"/>
      <c r="BN37" s="12"/>
    </row>
    <row r="38" spans="1:66" ht="49.15" customHeight="1" thickBot="1">
      <c r="A38" s="25" t="s">
        <v>73</v>
      </c>
      <c r="B38" s="16" t="s">
        <v>74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6"/>
      <c r="S38" s="16"/>
      <c r="T38" s="19" t="s">
        <v>34</v>
      </c>
      <c r="U38" s="20">
        <v>430235.8</v>
      </c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>
        <v>7454.8</v>
      </c>
      <c r="AG38" s="20"/>
      <c r="AH38" s="20"/>
      <c r="AI38" s="20"/>
      <c r="AJ38" s="20"/>
      <c r="AK38" s="20"/>
      <c r="AL38" s="21">
        <f>AL39+AL40+AL41</f>
        <v>437690.6</v>
      </c>
      <c r="AM38" s="20"/>
      <c r="AN38" s="20"/>
      <c r="AO38" s="20"/>
      <c r="AP38" s="21"/>
      <c r="AQ38" s="20"/>
      <c r="AR38" s="20">
        <v>448229.2</v>
      </c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2"/>
      <c r="BE38" s="20"/>
      <c r="BF38" s="20"/>
      <c r="BG38" s="23"/>
      <c r="BH38" s="24"/>
      <c r="BI38" s="10"/>
      <c r="BJ38" s="9"/>
      <c r="BK38" s="9"/>
      <c r="BL38" s="13"/>
      <c r="BM38" s="11"/>
      <c r="BN38" s="12"/>
    </row>
    <row r="39" spans="1:66" ht="49.15" customHeight="1" thickBot="1">
      <c r="A39" s="25" t="s">
        <v>75</v>
      </c>
      <c r="B39" s="16" t="s">
        <v>74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 t="s">
        <v>42</v>
      </c>
      <c r="R39" s="16" t="s">
        <v>43</v>
      </c>
      <c r="S39" s="16" t="s">
        <v>44</v>
      </c>
      <c r="T39" s="19" t="s">
        <v>34</v>
      </c>
      <c r="U39" s="20">
        <v>105509.2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>
        <v>2016.2</v>
      </c>
      <c r="AG39" s="20"/>
      <c r="AH39" s="20"/>
      <c r="AI39" s="20"/>
      <c r="AJ39" s="20"/>
      <c r="AK39" s="20"/>
      <c r="AL39" s="21">
        <v>106522.4</v>
      </c>
      <c r="AM39" s="20"/>
      <c r="AN39" s="20"/>
      <c r="AO39" s="20"/>
      <c r="AP39" s="21"/>
      <c r="AQ39" s="20"/>
      <c r="AR39" s="20">
        <v>113192.1</v>
      </c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2"/>
      <c r="BE39" s="20"/>
      <c r="BF39" s="20"/>
      <c r="BG39" s="23"/>
      <c r="BH39" s="24"/>
      <c r="BI39" s="10"/>
      <c r="BJ39" s="9"/>
      <c r="BK39" s="9"/>
      <c r="BL39" s="13"/>
      <c r="BM39" s="11"/>
      <c r="BN39" s="12"/>
    </row>
    <row r="40" spans="1:66" ht="49.15" customHeight="1" thickBot="1">
      <c r="A40" s="25" t="s">
        <v>75</v>
      </c>
      <c r="B40" s="16" t="s">
        <v>74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42</v>
      </c>
      <c r="R40" s="16" t="s">
        <v>43</v>
      </c>
      <c r="S40" s="16" t="s">
        <v>45</v>
      </c>
      <c r="T40" s="19" t="s">
        <v>34</v>
      </c>
      <c r="U40" s="20">
        <v>315853.8</v>
      </c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>
        <v>5424.3</v>
      </c>
      <c r="AG40" s="20"/>
      <c r="AH40" s="20"/>
      <c r="AI40" s="20"/>
      <c r="AJ40" s="20"/>
      <c r="AK40" s="20"/>
      <c r="AL40" s="21">
        <v>322281.09999999998</v>
      </c>
      <c r="AM40" s="20"/>
      <c r="AN40" s="20"/>
      <c r="AO40" s="20"/>
      <c r="AP40" s="21"/>
      <c r="AQ40" s="20"/>
      <c r="AR40" s="20">
        <v>325776.2</v>
      </c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2"/>
      <c r="BE40" s="20"/>
      <c r="BF40" s="20"/>
      <c r="BG40" s="23"/>
      <c r="BH40" s="24"/>
      <c r="BI40" s="10"/>
      <c r="BJ40" s="9"/>
      <c r="BK40" s="9"/>
      <c r="BL40" s="13"/>
      <c r="BM40" s="11"/>
      <c r="BN40" s="12"/>
    </row>
    <row r="41" spans="1:66" ht="49.15" customHeight="1" thickBot="1">
      <c r="A41" s="25" t="s">
        <v>75</v>
      </c>
      <c r="B41" s="16" t="s">
        <v>74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 t="s">
        <v>42</v>
      </c>
      <c r="R41" s="16" t="s">
        <v>43</v>
      </c>
      <c r="S41" s="16" t="s">
        <v>46</v>
      </c>
      <c r="T41" s="19" t="s">
        <v>34</v>
      </c>
      <c r="U41" s="20">
        <v>8872.7999999999993</v>
      </c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>
        <v>14.3</v>
      </c>
      <c r="AG41" s="20"/>
      <c r="AH41" s="20"/>
      <c r="AI41" s="20"/>
      <c r="AJ41" s="20"/>
      <c r="AK41" s="20"/>
      <c r="AL41" s="21">
        <v>8887.1</v>
      </c>
      <c r="AM41" s="20"/>
      <c r="AN41" s="20"/>
      <c r="AO41" s="20"/>
      <c r="AP41" s="21"/>
      <c r="AQ41" s="20"/>
      <c r="AR41" s="20">
        <v>9260.9</v>
      </c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2"/>
      <c r="BE41" s="20"/>
      <c r="BF41" s="20"/>
      <c r="BG41" s="23"/>
      <c r="BH41" s="24"/>
      <c r="BI41" s="10"/>
      <c r="BJ41" s="9"/>
      <c r="BK41" s="9"/>
      <c r="BL41" s="13"/>
      <c r="BM41" s="11"/>
      <c r="BN41" s="12"/>
    </row>
    <row r="42" spans="1:66" ht="49.15" customHeight="1" thickBot="1">
      <c r="A42" s="25" t="s">
        <v>76</v>
      </c>
      <c r="B42" s="16" t="s">
        <v>77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/>
      <c r="R42" s="16"/>
      <c r="S42" s="16"/>
      <c r="T42" s="19" t="s">
        <v>34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>
        <v>99.7</v>
      </c>
      <c r="AG42" s="20"/>
      <c r="AH42" s="20"/>
      <c r="AI42" s="20"/>
      <c r="AJ42" s="20"/>
      <c r="AK42" s="20"/>
      <c r="AL42" s="21">
        <f>AL43</f>
        <v>99.7</v>
      </c>
      <c r="AM42" s="20"/>
      <c r="AN42" s="20"/>
      <c r="AO42" s="20"/>
      <c r="AP42" s="21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2"/>
      <c r="BE42" s="20"/>
      <c r="BF42" s="20"/>
      <c r="BG42" s="23"/>
      <c r="BH42" s="24"/>
      <c r="BI42" s="10"/>
      <c r="BJ42" s="9"/>
      <c r="BK42" s="9"/>
      <c r="BL42" s="13"/>
      <c r="BM42" s="11"/>
      <c r="BN42" s="12"/>
    </row>
    <row r="43" spans="1:66" ht="49.15" customHeight="1" thickBot="1">
      <c r="A43" s="25" t="s">
        <v>78</v>
      </c>
      <c r="B43" s="16" t="s">
        <v>77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42</v>
      </c>
      <c r="R43" s="16" t="s">
        <v>43</v>
      </c>
      <c r="S43" s="16" t="s">
        <v>45</v>
      </c>
      <c r="T43" s="19" t="s">
        <v>34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>
        <v>99.7</v>
      </c>
      <c r="AG43" s="20"/>
      <c r="AH43" s="20"/>
      <c r="AI43" s="20"/>
      <c r="AJ43" s="20"/>
      <c r="AK43" s="20"/>
      <c r="AL43" s="21">
        <v>99.7</v>
      </c>
      <c r="AM43" s="20"/>
      <c r="AN43" s="20"/>
      <c r="AO43" s="20"/>
      <c r="AP43" s="21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2"/>
      <c r="BE43" s="20"/>
      <c r="BF43" s="20"/>
      <c r="BG43" s="23"/>
      <c r="BH43" s="24"/>
      <c r="BI43" s="10"/>
      <c r="BJ43" s="9"/>
      <c r="BK43" s="9"/>
      <c r="BL43" s="13"/>
      <c r="BM43" s="11"/>
      <c r="BN43" s="12"/>
    </row>
    <row r="44" spans="1:66" ht="49.15" customHeight="1" thickBot="1">
      <c r="A44" s="25" t="s">
        <v>79</v>
      </c>
      <c r="B44" s="16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/>
      <c r="R44" s="16"/>
      <c r="S44" s="16"/>
      <c r="T44" s="19" t="s">
        <v>34</v>
      </c>
      <c r="U44" s="20"/>
      <c r="V44" s="20">
        <v>416.6</v>
      </c>
      <c r="W44" s="20"/>
      <c r="X44" s="20"/>
      <c r="Y44" s="20"/>
      <c r="Z44" s="20"/>
      <c r="AA44" s="20"/>
      <c r="AB44" s="20"/>
      <c r="AC44" s="20"/>
      <c r="AD44" s="20"/>
      <c r="AE44" s="20"/>
      <c r="AF44" s="20">
        <v>416.6</v>
      </c>
      <c r="AG44" s="20">
        <v>416.6</v>
      </c>
      <c r="AH44" s="20"/>
      <c r="AI44" s="20"/>
      <c r="AJ44" s="20"/>
      <c r="AK44" s="20"/>
      <c r="AL44" s="21">
        <f>AL45</f>
        <v>395.7</v>
      </c>
      <c r="AM44" s="20">
        <v>416.6</v>
      </c>
      <c r="AN44" s="20"/>
      <c r="AO44" s="20"/>
      <c r="AP44" s="21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2"/>
      <c r="BE44" s="20"/>
      <c r="BF44" s="20"/>
      <c r="BG44" s="23"/>
      <c r="BH44" s="24"/>
      <c r="BI44" s="10"/>
      <c r="BJ44" s="9"/>
      <c r="BK44" s="9"/>
      <c r="BL44" s="13"/>
      <c r="BM44" s="11"/>
      <c r="BN44" s="12"/>
    </row>
    <row r="45" spans="1:66" ht="49.15" customHeight="1" thickBot="1">
      <c r="A45" s="25" t="s">
        <v>81</v>
      </c>
      <c r="B45" s="16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 t="s">
        <v>42</v>
      </c>
      <c r="R45" s="16" t="s">
        <v>43</v>
      </c>
      <c r="S45" s="16" t="s">
        <v>45</v>
      </c>
      <c r="T45" s="19" t="s">
        <v>34</v>
      </c>
      <c r="U45" s="20"/>
      <c r="V45" s="20">
        <v>416.6</v>
      </c>
      <c r="W45" s="20"/>
      <c r="X45" s="20"/>
      <c r="Y45" s="20"/>
      <c r="Z45" s="20"/>
      <c r="AA45" s="20"/>
      <c r="AB45" s="20"/>
      <c r="AC45" s="20"/>
      <c r="AD45" s="20"/>
      <c r="AE45" s="20"/>
      <c r="AF45" s="20">
        <v>416.6</v>
      </c>
      <c r="AG45" s="20">
        <v>416.6</v>
      </c>
      <c r="AH45" s="20"/>
      <c r="AI45" s="20"/>
      <c r="AJ45" s="20"/>
      <c r="AK45" s="20"/>
      <c r="AL45" s="21">
        <v>395.7</v>
      </c>
      <c r="AM45" s="20">
        <v>416.6</v>
      </c>
      <c r="AN45" s="20"/>
      <c r="AO45" s="20"/>
      <c r="AP45" s="21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2"/>
      <c r="BE45" s="20"/>
      <c r="BF45" s="20"/>
      <c r="BG45" s="23"/>
      <c r="BH45" s="24"/>
      <c r="BI45" s="10"/>
      <c r="BJ45" s="9"/>
      <c r="BK45" s="9"/>
      <c r="BL45" s="13"/>
      <c r="BM45" s="11"/>
      <c r="BN45" s="12"/>
    </row>
    <row r="46" spans="1:66" ht="49.15" customHeight="1" thickBot="1">
      <c r="A46" s="25" t="s">
        <v>82</v>
      </c>
      <c r="B46" s="16" t="s">
        <v>83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/>
      <c r="R46" s="16"/>
      <c r="S46" s="16"/>
      <c r="T46" s="19" t="s">
        <v>34</v>
      </c>
      <c r="U46" s="20">
        <v>17764.5</v>
      </c>
      <c r="V46" s="20">
        <v>30003.9</v>
      </c>
      <c r="W46" s="20">
        <v>17764.5</v>
      </c>
      <c r="X46" s="20"/>
      <c r="Y46" s="20"/>
      <c r="Z46" s="20"/>
      <c r="AA46" s="20"/>
      <c r="AB46" s="20"/>
      <c r="AC46" s="20"/>
      <c r="AD46" s="20"/>
      <c r="AE46" s="20"/>
      <c r="AF46" s="20">
        <v>12239.4</v>
      </c>
      <c r="AG46" s="20">
        <v>12239.4</v>
      </c>
      <c r="AH46" s="20"/>
      <c r="AI46" s="20"/>
      <c r="AJ46" s="20"/>
      <c r="AK46" s="20"/>
      <c r="AL46" s="21">
        <f>AL47</f>
        <v>29835</v>
      </c>
      <c r="AM46" s="20">
        <v>30003.9</v>
      </c>
      <c r="AN46" s="20"/>
      <c r="AO46" s="20"/>
      <c r="AP46" s="21"/>
      <c r="AQ46" s="20"/>
      <c r="AR46" s="20">
        <v>17764.5</v>
      </c>
      <c r="AS46" s="20">
        <v>17764.5</v>
      </c>
      <c r="AT46" s="20">
        <v>17764.5</v>
      </c>
      <c r="AU46" s="20"/>
      <c r="AV46" s="20"/>
      <c r="AW46" s="20"/>
      <c r="AX46" s="20"/>
      <c r="AY46" s="20"/>
      <c r="AZ46" s="20"/>
      <c r="BA46" s="20"/>
      <c r="BB46" s="20"/>
      <c r="BC46" s="20"/>
      <c r="BD46" s="22"/>
      <c r="BE46" s="20"/>
      <c r="BF46" s="20"/>
      <c r="BG46" s="23"/>
      <c r="BH46" s="24"/>
      <c r="BI46" s="10">
        <v>17764.5</v>
      </c>
      <c r="BJ46" s="9"/>
      <c r="BK46" s="9"/>
      <c r="BL46" s="13"/>
      <c r="BM46" s="11"/>
      <c r="BN46" s="12"/>
    </row>
    <row r="47" spans="1:66" ht="49.15" customHeight="1" thickBot="1">
      <c r="A47" s="25" t="s">
        <v>84</v>
      </c>
      <c r="B47" s="16" t="s">
        <v>83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 t="s">
        <v>42</v>
      </c>
      <c r="R47" s="16" t="s">
        <v>43</v>
      </c>
      <c r="S47" s="16" t="s">
        <v>45</v>
      </c>
      <c r="T47" s="19" t="s">
        <v>34</v>
      </c>
      <c r="U47" s="20">
        <v>17764.5</v>
      </c>
      <c r="V47" s="20">
        <v>30003.9</v>
      </c>
      <c r="W47" s="20">
        <v>17764.5</v>
      </c>
      <c r="X47" s="20"/>
      <c r="Y47" s="20"/>
      <c r="Z47" s="20"/>
      <c r="AA47" s="20"/>
      <c r="AB47" s="20"/>
      <c r="AC47" s="20"/>
      <c r="AD47" s="20"/>
      <c r="AE47" s="20"/>
      <c r="AF47" s="20">
        <v>12239.4</v>
      </c>
      <c r="AG47" s="20">
        <v>12239.4</v>
      </c>
      <c r="AH47" s="20"/>
      <c r="AI47" s="20"/>
      <c r="AJ47" s="20"/>
      <c r="AK47" s="20"/>
      <c r="AL47" s="21">
        <v>29835</v>
      </c>
      <c r="AM47" s="20">
        <v>30003.9</v>
      </c>
      <c r="AN47" s="20"/>
      <c r="AO47" s="20"/>
      <c r="AP47" s="21"/>
      <c r="AQ47" s="20"/>
      <c r="AR47" s="20">
        <v>17764.5</v>
      </c>
      <c r="AS47" s="20">
        <v>17764.5</v>
      </c>
      <c r="AT47" s="20">
        <v>17764.5</v>
      </c>
      <c r="AU47" s="20"/>
      <c r="AV47" s="20"/>
      <c r="AW47" s="20"/>
      <c r="AX47" s="20"/>
      <c r="AY47" s="20"/>
      <c r="AZ47" s="20"/>
      <c r="BA47" s="20"/>
      <c r="BB47" s="20"/>
      <c r="BC47" s="20"/>
      <c r="BD47" s="22"/>
      <c r="BE47" s="20"/>
      <c r="BF47" s="20"/>
      <c r="BG47" s="23"/>
      <c r="BH47" s="24"/>
      <c r="BI47" s="10">
        <v>17764.5</v>
      </c>
      <c r="BJ47" s="9"/>
      <c r="BK47" s="9"/>
      <c r="BL47" s="13"/>
      <c r="BM47" s="11"/>
      <c r="BN47" s="12"/>
    </row>
    <row r="48" spans="1:66" ht="49.15" customHeight="1" thickBot="1">
      <c r="A48" s="25" t="s">
        <v>85</v>
      </c>
      <c r="B48" s="16" t="s">
        <v>86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/>
      <c r="R48" s="16"/>
      <c r="S48" s="16"/>
      <c r="T48" s="19" t="s">
        <v>34</v>
      </c>
      <c r="U48" s="20">
        <v>14991.2</v>
      </c>
      <c r="V48" s="20">
        <v>11875.1</v>
      </c>
      <c r="W48" s="20">
        <v>12442.7</v>
      </c>
      <c r="X48" s="20">
        <v>2432.3000000000002</v>
      </c>
      <c r="Y48" s="20">
        <v>2548.5</v>
      </c>
      <c r="Z48" s="20"/>
      <c r="AA48" s="20"/>
      <c r="AB48" s="20"/>
      <c r="AC48" s="20"/>
      <c r="AD48" s="20"/>
      <c r="AE48" s="20"/>
      <c r="AF48" s="20">
        <v>-683.8</v>
      </c>
      <c r="AG48" s="20">
        <v>-567.6</v>
      </c>
      <c r="AH48" s="20">
        <v>-116.2</v>
      </c>
      <c r="AI48" s="20"/>
      <c r="AJ48" s="20"/>
      <c r="AK48" s="20"/>
      <c r="AL48" s="21">
        <f>AL49</f>
        <v>13686.4</v>
      </c>
      <c r="AM48" s="20">
        <v>11875.1</v>
      </c>
      <c r="AN48" s="20">
        <v>2432.3000000000002</v>
      </c>
      <c r="AO48" s="20"/>
      <c r="AP48" s="21"/>
      <c r="AQ48" s="20"/>
      <c r="AR48" s="20">
        <v>15153.9</v>
      </c>
      <c r="AS48" s="20">
        <v>12880.8</v>
      </c>
      <c r="AT48" s="20">
        <v>12880.8</v>
      </c>
      <c r="AU48" s="20">
        <v>2273.1</v>
      </c>
      <c r="AV48" s="20">
        <v>2273.1</v>
      </c>
      <c r="AW48" s="20"/>
      <c r="AX48" s="20"/>
      <c r="AY48" s="20"/>
      <c r="AZ48" s="20"/>
      <c r="BA48" s="20"/>
      <c r="BB48" s="20"/>
      <c r="BC48" s="20"/>
      <c r="BD48" s="22"/>
      <c r="BE48" s="20"/>
      <c r="BF48" s="20"/>
      <c r="BG48" s="23"/>
      <c r="BH48" s="24"/>
      <c r="BI48" s="10">
        <v>12839.2</v>
      </c>
      <c r="BJ48" s="9">
        <v>2090.1</v>
      </c>
      <c r="BK48" s="9"/>
      <c r="BL48" s="13"/>
      <c r="BM48" s="11"/>
      <c r="BN48" s="12"/>
    </row>
    <row r="49" spans="1:66" ht="49.15" customHeight="1" thickBot="1">
      <c r="A49" s="25" t="s">
        <v>87</v>
      </c>
      <c r="B49" s="16" t="s">
        <v>86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 t="s">
        <v>42</v>
      </c>
      <c r="R49" s="16" t="s">
        <v>43</v>
      </c>
      <c r="S49" s="16" t="s">
        <v>45</v>
      </c>
      <c r="T49" s="19" t="s">
        <v>34</v>
      </c>
      <c r="U49" s="20">
        <v>14991.2</v>
      </c>
      <c r="V49" s="20">
        <v>11875.1</v>
      </c>
      <c r="W49" s="20">
        <v>12442.7</v>
      </c>
      <c r="X49" s="20">
        <v>2432.3000000000002</v>
      </c>
      <c r="Y49" s="20">
        <v>2548.5</v>
      </c>
      <c r="Z49" s="20"/>
      <c r="AA49" s="20"/>
      <c r="AB49" s="20"/>
      <c r="AC49" s="20"/>
      <c r="AD49" s="20"/>
      <c r="AE49" s="20"/>
      <c r="AF49" s="20">
        <v>-683.8</v>
      </c>
      <c r="AG49" s="20">
        <v>-567.6</v>
      </c>
      <c r="AH49" s="20">
        <v>-116.2</v>
      </c>
      <c r="AI49" s="20"/>
      <c r="AJ49" s="20"/>
      <c r="AK49" s="20"/>
      <c r="AL49" s="21">
        <v>13686.4</v>
      </c>
      <c r="AM49" s="20">
        <v>11875.1</v>
      </c>
      <c r="AN49" s="20">
        <v>2432.3000000000002</v>
      </c>
      <c r="AO49" s="20"/>
      <c r="AP49" s="21"/>
      <c r="AQ49" s="20"/>
      <c r="AR49" s="20">
        <v>15153.9</v>
      </c>
      <c r="AS49" s="20">
        <v>12880.8</v>
      </c>
      <c r="AT49" s="20">
        <v>12880.8</v>
      </c>
      <c r="AU49" s="20">
        <v>2273.1</v>
      </c>
      <c r="AV49" s="20">
        <v>2273.1</v>
      </c>
      <c r="AW49" s="20"/>
      <c r="AX49" s="20"/>
      <c r="AY49" s="20"/>
      <c r="AZ49" s="20"/>
      <c r="BA49" s="20"/>
      <c r="BB49" s="20"/>
      <c r="BC49" s="20"/>
      <c r="BD49" s="22"/>
      <c r="BE49" s="20"/>
      <c r="BF49" s="20"/>
      <c r="BG49" s="23"/>
      <c r="BH49" s="24"/>
      <c r="BI49" s="10">
        <v>12839.2</v>
      </c>
      <c r="BJ49" s="9">
        <v>2090.1</v>
      </c>
      <c r="BK49" s="9"/>
      <c r="BL49" s="13"/>
      <c r="BM49" s="11"/>
      <c r="BN49" s="12"/>
    </row>
    <row r="50" spans="1:66" ht="49.15" customHeight="1" thickBot="1">
      <c r="A50" s="25" t="s">
        <v>88</v>
      </c>
      <c r="B50" s="16" t="s">
        <v>89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/>
      <c r="R50" s="16"/>
      <c r="S50" s="16"/>
      <c r="T50" s="19" t="s">
        <v>34</v>
      </c>
      <c r="U50" s="20">
        <v>1190.8</v>
      </c>
      <c r="V50" s="20"/>
      <c r="W50" s="20"/>
      <c r="X50" s="20">
        <v>1136</v>
      </c>
      <c r="Y50" s="20">
        <v>1136</v>
      </c>
      <c r="Z50" s="20">
        <v>54.8</v>
      </c>
      <c r="AA50" s="20">
        <v>54.8</v>
      </c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1">
        <f>AL51</f>
        <v>1190.8</v>
      </c>
      <c r="AM50" s="20"/>
      <c r="AN50" s="20">
        <v>1136</v>
      </c>
      <c r="AO50" s="20">
        <v>54.8</v>
      </c>
      <c r="AP50" s="21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2"/>
      <c r="BE50" s="20"/>
      <c r="BF50" s="20"/>
      <c r="BG50" s="23"/>
      <c r="BH50" s="24"/>
      <c r="BI50" s="10"/>
      <c r="BJ50" s="9"/>
      <c r="BK50" s="9"/>
      <c r="BL50" s="13"/>
      <c r="BM50" s="11"/>
      <c r="BN50" s="12"/>
    </row>
    <row r="51" spans="1:66" ht="49.15" customHeight="1" thickBot="1">
      <c r="A51" s="25" t="s">
        <v>90</v>
      </c>
      <c r="B51" s="16" t="s">
        <v>89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 t="s">
        <v>42</v>
      </c>
      <c r="R51" s="16" t="s">
        <v>43</v>
      </c>
      <c r="S51" s="16" t="s">
        <v>45</v>
      </c>
      <c r="T51" s="19" t="s">
        <v>34</v>
      </c>
      <c r="U51" s="20">
        <v>1190.8</v>
      </c>
      <c r="V51" s="20"/>
      <c r="W51" s="20"/>
      <c r="X51" s="20">
        <v>1136</v>
      </c>
      <c r="Y51" s="20">
        <v>1136</v>
      </c>
      <c r="Z51" s="20">
        <v>54.8</v>
      </c>
      <c r="AA51" s="20">
        <v>54.8</v>
      </c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1">
        <v>1190.8</v>
      </c>
      <c r="AM51" s="20"/>
      <c r="AN51" s="20">
        <v>1136</v>
      </c>
      <c r="AO51" s="20">
        <v>54.8</v>
      </c>
      <c r="AP51" s="21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2"/>
      <c r="BE51" s="20"/>
      <c r="BF51" s="20"/>
      <c r="BG51" s="23"/>
      <c r="BH51" s="24"/>
      <c r="BI51" s="10"/>
      <c r="BJ51" s="9"/>
      <c r="BK51" s="9"/>
      <c r="BL51" s="13"/>
      <c r="BM51" s="11"/>
      <c r="BN51" s="12"/>
    </row>
    <row r="52" spans="1:66" ht="49.15" customHeight="1" thickBot="1">
      <c r="A52" s="15" t="s">
        <v>91</v>
      </c>
      <c r="B52" s="16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/>
      <c r="R52" s="16"/>
      <c r="S52" s="16"/>
      <c r="T52" s="19" t="s">
        <v>34</v>
      </c>
      <c r="U52" s="20">
        <v>5763.5</v>
      </c>
      <c r="V52" s="20"/>
      <c r="W52" s="20"/>
      <c r="X52" s="20">
        <v>5484.2</v>
      </c>
      <c r="Y52" s="20">
        <v>5672.1</v>
      </c>
      <c r="Z52" s="20">
        <v>1038.5999999999999</v>
      </c>
      <c r="AA52" s="20"/>
      <c r="AB52" s="20"/>
      <c r="AC52" s="20"/>
      <c r="AD52" s="20"/>
      <c r="AE52" s="20"/>
      <c r="AF52" s="20">
        <v>987.7</v>
      </c>
      <c r="AG52" s="20"/>
      <c r="AH52" s="20">
        <v>-187.9</v>
      </c>
      <c r="AI52" s="20">
        <v>1038.5999999999999</v>
      </c>
      <c r="AJ52" s="20"/>
      <c r="AK52" s="20"/>
      <c r="AL52" s="21">
        <f>AL53+AL55+AL57</f>
        <v>6750.7</v>
      </c>
      <c r="AM52" s="20"/>
      <c r="AN52" s="20">
        <v>5484.2</v>
      </c>
      <c r="AO52" s="20">
        <v>1038.5999999999999</v>
      </c>
      <c r="AP52" s="21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2"/>
      <c r="BE52" s="20"/>
      <c r="BF52" s="20"/>
      <c r="BG52" s="23"/>
      <c r="BH52" s="24"/>
      <c r="BI52" s="10"/>
      <c r="BJ52" s="9"/>
      <c r="BK52" s="9"/>
      <c r="BL52" s="13"/>
      <c r="BM52" s="11"/>
      <c r="BN52" s="12"/>
    </row>
    <row r="53" spans="1:66" ht="49.15" customHeight="1" thickBot="1">
      <c r="A53" s="25" t="s">
        <v>93</v>
      </c>
      <c r="B53" s="16" t="s">
        <v>94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/>
      <c r="R53" s="16"/>
      <c r="S53" s="16"/>
      <c r="T53" s="19" t="s">
        <v>34</v>
      </c>
      <c r="U53" s="20">
        <v>1915.6</v>
      </c>
      <c r="V53" s="20"/>
      <c r="W53" s="20"/>
      <c r="X53" s="20">
        <v>1866.3</v>
      </c>
      <c r="Y53" s="20">
        <v>1915.6</v>
      </c>
      <c r="Z53" s="20">
        <v>269.10000000000002</v>
      </c>
      <c r="AA53" s="20"/>
      <c r="AB53" s="20"/>
      <c r="AC53" s="20"/>
      <c r="AD53" s="20"/>
      <c r="AE53" s="20"/>
      <c r="AF53" s="20">
        <v>310.2</v>
      </c>
      <c r="AG53" s="20"/>
      <c r="AH53" s="20">
        <v>-49.3</v>
      </c>
      <c r="AI53" s="20">
        <v>269.10000000000002</v>
      </c>
      <c r="AJ53" s="20"/>
      <c r="AK53" s="20"/>
      <c r="AL53" s="21">
        <f>AL54</f>
        <v>2225.4</v>
      </c>
      <c r="AM53" s="20"/>
      <c r="AN53" s="20">
        <v>1866.3</v>
      </c>
      <c r="AO53" s="20">
        <v>269.10000000000002</v>
      </c>
      <c r="AP53" s="21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2"/>
      <c r="BE53" s="20"/>
      <c r="BF53" s="20"/>
      <c r="BG53" s="23"/>
      <c r="BH53" s="24"/>
      <c r="BI53" s="10"/>
      <c r="BJ53" s="9"/>
      <c r="BK53" s="9"/>
      <c r="BL53" s="13"/>
      <c r="BM53" s="11"/>
      <c r="BN53" s="12"/>
    </row>
    <row r="54" spans="1:66" ht="49.15" customHeight="1" thickBot="1">
      <c r="A54" s="25" t="s">
        <v>95</v>
      </c>
      <c r="B54" s="16" t="s">
        <v>94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 t="s">
        <v>42</v>
      </c>
      <c r="R54" s="16" t="s">
        <v>43</v>
      </c>
      <c r="S54" s="16" t="s">
        <v>45</v>
      </c>
      <c r="T54" s="19" t="s">
        <v>34</v>
      </c>
      <c r="U54" s="20">
        <v>1915.6</v>
      </c>
      <c r="V54" s="20"/>
      <c r="W54" s="20"/>
      <c r="X54" s="20">
        <v>1866.3</v>
      </c>
      <c r="Y54" s="20">
        <v>1915.6</v>
      </c>
      <c r="Z54" s="20">
        <v>269.10000000000002</v>
      </c>
      <c r="AA54" s="20"/>
      <c r="AB54" s="20"/>
      <c r="AC54" s="20"/>
      <c r="AD54" s="20"/>
      <c r="AE54" s="20"/>
      <c r="AF54" s="20">
        <v>310.2</v>
      </c>
      <c r="AG54" s="20"/>
      <c r="AH54" s="20">
        <v>-49.3</v>
      </c>
      <c r="AI54" s="20">
        <v>269.10000000000002</v>
      </c>
      <c r="AJ54" s="20"/>
      <c r="AK54" s="20"/>
      <c r="AL54" s="21">
        <v>2225.4</v>
      </c>
      <c r="AM54" s="20"/>
      <c r="AN54" s="20">
        <v>1866.3</v>
      </c>
      <c r="AO54" s="20">
        <v>269.10000000000002</v>
      </c>
      <c r="AP54" s="21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2"/>
      <c r="BE54" s="20"/>
      <c r="BF54" s="20"/>
      <c r="BG54" s="23"/>
      <c r="BH54" s="24"/>
      <c r="BI54" s="10"/>
      <c r="BJ54" s="9"/>
      <c r="BK54" s="9"/>
      <c r="BL54" s="13"/>
      <c r="BM54" s="11"/>
      <c r="BN54" s="12"/>
    </row>
    <row r="55" spans="1:66" ht="49.15" customHeight="1" thickBot="1">
      <c r="A55" s="25" t="s">
        <v>96</v>
      </c>
      <c r="B55" s="16" t="s">
        <v>97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8"/>
      <c r="R55" s="16"/>
      <c r="S55" s="16"/>
      <c r="T55" s="19" t="s">
        <v>34</v>
      </c>
      <c r="U55" s="20">
        <v>1957.7</v>
      </c>
      <c r="V55" s="20"/>
      <c r="W55" s="20"/>
      <c r="X55" s="20">
        <v>1906</v>
      </c>
      <c r="Y55" s="20">
        <v>1866.3</v>
      </c>
      <c r="Z55" s="20">
        <v>488.5</v>
      </c>
      <c r="AA55" s="20"/>
      <c r="AB55" s="20"/>
      <c r="AC55" s="20"/>
      <c r="AD55" s="20"/>
      <c r="AE55" s="20"/>
      <c r="AF55" s="20">
        <v>507.8</v>
      </c>
      <c r="AG55" s="20"/>
      <c r="AH55" s="20">
        <v>39.700000000000003</v>
      </c>
      <c r="AI55" s="20">
        <v>488.5</v>
      </c>
      <c r="AJ55" s="20"/>
      <c r="AK55" s="20"/>
      <c r="AL55" s="21">
        <f>AL56</f>
        <v>2465.5</v>
      </c>
      <c r="AM55" s="20"/>
      <c r="AN55" s="20">
        <v>1906</v>
      </c>
      <c r="AO55" s="20">
        <v>488.5</v>
      </c>
      <c r="AP55" s="21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2"/>
      <c r="BE55" s="20"/>
      <c r="BF55" s="20"/>
      <c r="BG55" s="23"/>
      <c r="BH55" s="24"/>
      <c r="BI55" s="10"/>
      <c r="BJ55" s="9"/>
      <c r="BK55" s="9"/>
      <c r="BL55" s="13"/>
      <c r="BM55" s="11"/>
      <c r="BN55" s="12"/>
    </row>
    <row r="56" spans="1:66" ht="49.15" customHeight="1" thickBot="1">
      <c r="A56" s="25" t="s">
        <v>98</v>
      </c>
      <c r="B56" s="16" t="s">
        <v>97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 t="s">
        <v>42</v>
      </c>
      <c r="R56" s="16" t="s">
        <v>43</v>
      </c>
      <c r="S56" s="16" t="s">
        <v>45</v>
      </c>
      <c r="T56" s="19" t="s">
        <v>34</v>
      </c>
      <c r="U56" s="20">
        <v>1957.7</v>
      </c>
      <c r="V56" s="20"/>
      <c r="W56" s="20"/>
      <c r="X56" s="20">
        <v>1906</v>
      </c>
      <c r="Y56" s="20">
        <v>1866.3</v>
      </c>
      <c r="Z56" s="20">
        <v>488.5</v>
      </c>
      <c r="AA56" s="20"/>
      <c r="AB56" s="20"/>
      <c r="AC56" s="20"/>
      <c r="AD56" s="20"/>
      <c r="AE56" s="20"/>
      <c r="AF56" s="20">
        <v>507.8</v>
      </c>
      <c r="AG56" s="20"/>
      <c r="AH56" s="20">
        <v>39.700000000000003</v>
      </c>
      <c r="AI56" s="20">
        <v>488.5</v>
      </c>
      <c r="AJ56" s="20"/>
      <c r="AK56" s="20"/>
      <c r="AL56" s="21">
        <v>2465.5</v>
      </c>
      <c r="AM56" s="20"/>
      <c r="AN56" s="20">
        <v>1906</v>
      </c>
      <c r="AO56" s="20">
        <v>488.5</v>
      </c>
      <c r="AP56" s="21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2"/>
      <c r="BE56" s="20"/>
      <c r="BF56" s="20"/>
      <c r="BG56" s="23"/>
      <c r="BH56" s="24"/>
      <c r="BI56" s="10"/>
      <c r="BJ56" s="9"/>
      <c r="BK56" s="9"/>
      <c r="BL56" s="13"/>
      <c r="BM56" s="11"/>
      <c r="BN56" s="12"/>
    </row>
    <row r="57" spans="1:66" ht="49.15" customHeight="1" thickBot="1">
      <c r="A57" s="25" t="s">
        <v>99</v>
      </c>
      <c r="B57" s="16" t="s">
        <v>100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/>
      <c r="R57" s="16"/>
      <c r="S57" s="16"/>
      <c r="T57" s="19" t="s">
        <v>34</v>
      </c>
      <c r="U57" s="20">
        <v>1890.2</v>
      </c>
      <c r="V57" s="20"/>
      <c r="W57" s="20"/>
      <c r="X57" s="20">
        <v>1711.9</v>
      </c>
      <c r="Y57" s="20">
        <v>1890.2</v>
      </c>
      <c r="Z57" s="20">
        <v>281</v>
      </c>
      <c r="AA57" s="20"/>
      <c r="AB57" s="20"/>
      <c r="AC57" s="20"/>
      <c r="AD57" s="20"/>
      <c r="AE57" s="20"/>
      <c r="AF57" s="20">
        <v>169.7</v>
      </c>
      <c r="AG57" s="20"/>
      <c r="AH57" s="20">
        <v>-178.3</v>
      </c>
      <c r="AI57" s="20">
        <v>281</v>
      </c>
      <c r="AJ57" s="20"/>
      <c r="AK57" s="20"/>
      <c r="AL57" s="21">
        <f>AL58</f>
        <v>2059.8000000000002</v>
      </c>
      <c r="AM57" s="20"/>
      <c r="AN57" s="20">
        <v>1711.9</v>
      </c>
      <c r="AO57" s="20">
        <v>281</v>
      </c>
      <c r="AP57" s="21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2"/>
      <c r="BE57" s="20"/>
      <c r="BF57" s="20"/>
      <c r="BG57" s="23"/>
      <c r="BH57" s="24"/>
      <c r="BI57" s="10"/>
      <c r="BJ57" s="9"/>
      <c r="BK57" s="9"/>
      <c r="BL57" s="13"/>
      <c r="BM57" s="11"/>
      <c r="BN57" s="12"/>
    </row>
    <row r="58" spans="1:66" ht="49.15" customHeight="1" thickBot="1">
      <c r="A58" s="25" t="s">
        <v>101</v>
      </c>
      <c r="B58" s="16" t="s">
        <v>100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 t="s">
        <v>42</v>
      </c>
      <c r="R58" s="16" t="s">
        <v>43</v>
      </c>
      <c r="S58" s="16" t="s">
        <v>45</v>
      </c>
      <c r="T58" s="19" t="s">
        <v>34</v>
      </c>
      <c r="U58" s="20">
        <v>1890.2</v>
      </c>
      <c r="V58" s="20"/>
      <c r="W58" s="20"/>
      <c r="X58" s="20">
        <v>1711.9</v>
      </c>
      <c r="Y58" s="20">
        <v>1890.2</v>
      </c>
      <c r="Z58" s="20">
        <v>281</v>
      </c>
      <c r="AA58" s="20"/>
      <c r="AB58" s="20"/>
      <c r="AC58" s="20"/>
      <c r="AD58" s="20"/>
      <c r="AE58" s="20"/>
      <c r="AF58" s="20">
        <v>169.7</v>
      </c>
      <c r="AG58" s="20"/>
      <c r="AH58" s="20">
        <v>-178.3</v>
      </c>
      <c r="AI58" s="20">
        <v>281</v>
      </c>
      <c r="AJ58" s="20"/>
      <c r="AK58" s="20"/>
      <c r="AL58" s="21">
        <v>2059.8000000000002</v>
      </c>
      <c r="AM58" s="20"/>
      <c r="AN58" s="20">
        <v>1711.9</v>
      </c>
      <c r="AO58" s="20">
        <v>281</v>
      </c>
      <c r="AP58" s="21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2"/>
      <c r="BE58" s="20"/>
      <c r="BF58" s="20"/>
      <c r="BG58" s="23"/>
      <c r="BH58" s="24"/>
      <c r="BI58" s="10"/>
      <c r="BJ58" s="9"/>
      <c r="BK58" s="9"/>
      <c r="BL58" s="13"/>
      <c r="BM58" s="11"/>
      <c r="BN58" s="12"/>
    </row>
    <row r="59" spans="1:66" ht="49.15" customHeight="1" thickBot="1">
      <c r="A59" s="25" t="s">
        <v>102</v>
      </c>
      <c r="B59" s="16" t="s">
        <v>103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/>
      <c r="R59" s="16"/>
      <c r="S59" s="16"/>
      <c r="T59" s="19" t="s">
        <v>34</v>
      </c>
      <c r="U59" s="20"/>
      <c r="V59" s="20"/>
      <c r="W59" s="20"/>
      <c r="X59" s="20">
        <v>1714.2</v>
      </c>
      <c r="Y59" s="20"/>
      <c r="Z59" s="20">
        <v>82.9</v>
      </c>
      <c r="AA59" s="20"/>
      <c r="AB59" s="20"/>
      <c r="AC59" s="20"/>
      <c r="AD59" s="20"/>
      <c r="AE59" s="20"/>
      <c r="AF59" s="20">
        <v>1797.1</v>
      </c>
      <c r="AG59" s="20"/>
      <c r="AH59" s="20">
        <v>1714.2</v>
      </c>
      <c r="AI59" s="20">
        <v>82.9</v>
      </c>
      <c r="AJ59" s="20"/>
      <c r="AK59" s="20"/>
      <c r="AL59" s="21">
        <f>AL60</f>
        <v>1739.5</v>
      </c>
      <c r="AM59" s="20"/>
      <c r="AN59" s="20">
        <v>1714.2</v>
      </c>
      <c r="AO59" s="20">
        <v>82.9</v>
      </c>
      <c r="AP59" s="21"/>
      <c r="AQ59" s="20"/>
      <c r="AR59" s="20"/>
      <c r="AS59" s="20"/>
      <c r="AT59" s="20"/>
      <c r="AU59" s="20">
        <v>7675.6</v>
      </c>
      <c r="AV59" s="20"/>
      <c r="AW59" s="20">
        <v>370.1</v>
      </c>
      <c r="AX59" s="20"/>
      <c r="AY59" s="20"/>
      <c r="AZ59" s="20"/>
      <c r="BA59" s="20"/>
      <c r="BB59" s="20"/>
      <c r="BC59" s="20">
        <v>8045.7</v>
      </c>
      <c r="BD59" s="22"/>
      <c r="BE59" s="20">
        <v>7675.6</v>
      </c>
      <c r="BF59" s="20">
        <v>370.1</v>
      </c>
      <c r="BG59" s="23"/>
      <c r="BH59" s="24"/>
      <c r="BI59" s="10"/>
      <c r="BJ59" s="9">
        <v>7982.8</v>
      </c>
      <c r="BK59" s="9">
        <v>384.9</v>
      </c>
      <c r="BL59" s="13"/>
      <c r="BM59" s="11"/>
      <c r="BN59" s="12"/>
    </row>
    <row r="60" spans="1:66" ht="49.15" customHeight="1" thickBot="1">
      <c r="A60" s="25" t="s">
        <v>104</v>
      </c>
      <c r="B60" s="16" t="s">
        <v>103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 t="s">
        <v>42</v>
      </c>
      <c r="R60" s="16" t="s">
        <v>43</v>
      </c>
      <c r="S60" s="16" t="s">
        <v>45</v>
      </c>
      <c r="T60" s="19" t="s">
        <v>34</v>
      </c>
      <c r="U60" s="20"/>
      <c r="V60" s="20"/>
      <c r="W60" s="20"/>
      <c r="X60" s="20">
        <v>1714.2</v>
      </c>
      <c r="Y60" s="20"/>
      <c r="Z60" s="20">
        <v>82.9</v>
      </c>
      <c r="AA60" s="20"/>
      <c r="AB60" s="20"/>
      <c r="AC60" s="20"/>
      <c r="AD60" s="20"/>
      <c r="AE60" s="20"/>
      <c r="AF60" s="20">
        <v>1797.1</v>
      </c>
      <c r="AG60" s="20"/>
      <c r="AH60" s="20">
        <v>1714.2</v>
      </c>
      <c r="AI60" s="20">
        <v>82.9</v>
      </c>
      <c r="AJ60" s="20"/>
      <c r="AK60" s="20"/>
      <c r="AL60" s="21">
        <v>1739.5</v>
      </c>
      <c r="AM60" s="20"/>
      <c r="AN60" s="20">
        <v>1714.2</v>
      </c>
      <c r="AO60" s="20">
        <v>82.9</v>
      </c>
      <c r="AP60" s="21"/>
      <c r="AQ60" s="20"/>
      <c r="AR60" s="20"/>
      <c r="AS60" s="20"/>
      <c r="AT60" s="20"/>
      <c r="AU60" s="20">
        <v>7675.6</v>
      </c>
      <c r="AV60" s="20"/>
      <c r="AW60" s="20">
        <v>370.1</v>
      </c>
      <c r="AX60" s="20"/>
      <c r="AY60" s="20"/>
      <c r="AZ60" s="20"/>
      <c r="BA60" s="20"/>
      <c r="BB60" s="20"/>
      <c r="BC60" s="20">
        <v>8045.7</v>
      </c>
      <c r="BD60" s="22"/>
      <c r="BE60" s="20">
        <v>7675.6</v>
      </c>
      <c r="BF60" s="20">
        <v>370.1</v>
      </c>
      <c r="BG60" s="23"/>
      <c r="BH60" s="24"/>
      <c r="BI60" s="10"/>
      <c r="BJ60" s="9">
        <v>7982.8</v>
      </c>
      <c r="BK60" s="9">
        <v>384.9</v>
      </c>
      <c r="BL60" s="13"/>
      <c r="BM60" s="11"/>
      <c r="BN60" s="12"/>
    </row>
    <row r="61" spans="1:66" ht="49.15" customHeight="1" thickBot="1">
      <c r="A61" s="25" t="s">
        <v>105</v>
      </c>
      <c r="B61" s="16" t="s">
        <v>106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/>
      <c r="R61" s="16"/>
      <c r="S61" s="16"/>
      <c r="T61" s="19" t="s">
        <v>34</v>
      </c>
      <c r="U61" s="20"/>
      <c r="V61" s="20"/>
      <c r="W61" s="20"/>
      <c r="X61" s="20">
        <v>288.5</v>
      </c>
      <c r="Y61" s="20"/>
      <c r="Z61" s="20">
        <v>14.2</v>
      </c>
      <c r="AA61" s="20"/>
      <c r="AB61" s="20"/>
      <c r="AC61" s="20"/>
      <c r="AD61" s="20"/>
      <c r="AE61" s="20"/>
      <c r="AF61" s="20">
        <v>302.7</v>
      </c>
      <c r="AG61" s="20"/>
      <c r="AH61" s="20">
        <v>288.5</v>
      </c>
      <c r="AI61" s="20">
        <v>14.2</v>
      </c>
      <c r="AJ61" s="20"/>
      <c r="AK61" s="20"/>
      <c r="AL61" s="21">
        <f>AL62</f>
        <v>299.60000000000002</v>
      </c>
      <c r="AM61" s="20"/>
      <c r="AN61" s="20">
        <v>288.5</v>
      </c>
      <c r="AO61" s="20">
        <v>14.2</v>
      </c>
      <c r="AP61" s="21"/>
      <c r="AQ61" s="20"/>
      <c r="AR61" s="20"/>
      <c r="AS61" s="20"/>
      <c r="AT61" s="20"/>
      <c r="AU61" s="20"/>
      <c r="AV61" s="20"/>
      <c r="AW61" s="20">
        <v>37.799999999999997</v>
      </c>
      <c r="AX61" s="20"/>
      <c r="AY61" s="20"/>
      <c r="AZ61" s="20"/>
      <c r="BA61" s="20"/>
      <c r="BB61" s="20"/>
      <c r="BC61" s="20">
        <v>37.799999999999997</v>
      </c>
      <c r="BD61" s="22"/>
      <c r="BE61" s="20"/>
      <c r="BF61" s="20">
        <v>37.799999999999997</v>
      </c>
      <c r="BG61" s="23"/>
      <c r="BH61" s="24"/>
      <c r="BI61" s="10"/>
      <c r="BJ61" s="9"/>
      <c r="BK61" s="9"/>
      <c r="BL61" s="13"/>
      <c r="BM61" s="11"/>
      <c r="BN61" s="12"/>
    </row>
    <row r="62" spans="1:66" ht="49.15" customHeight="1" thickBot="1">
      <c r="A62" s="25" t="s">
        <v>107</v>
      </c>
      <c r="B62" s="16" t="s">
        <v>106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8" t="s">
        <v>42</v>
      </c>
      <c r="R62" s="16" t="s">
        <v>43</v>
      </c>
      <c r="S62" s="16" t="s">
        <v>45</v>
      </c>
      <c r="T62" s="19" t="s">
        <v>34</v>
      </c>
      <c r="U62" s="20"/>
      <c r="V62" s="20"/>
      <c r="W62" s="20"/>
      <c r="X62" s="20">
        <v>288.5</v>
      </c>
      <c r="Y62" s="20"/>
      <c r="Z62" s="20">
        <v>14.2</v>
      </c>
      <c r="AA62" s="20"/>
      <c r="AB62" s="20"/>
      <c r="AC62" s="20"/>
      <c r="AD62" s="20"/>
      <c r="AE62" s="20"/>
      <c r="AF62" s="20">
        <v>302.7</v>
      </c>
      <c r="AG62" s="20"/>
      <c r="AH62" s="20">
        <v>288.5</v>
      </c>
      <c r="AI62" s="20">
        <v>14.2</v>
      </c>
      <c r="AJ62" s="20"/>
      <c r="AK62" s="20"/>
      <c r="AL62" s="21">
        <v>299.60000000000002</v>
      </c>
      <c r="AM62" s="20"/>
      <c r="AN62" s="20">
        <v>288.5</v>
      </c>
      <c r="AO62" s="20">
        <v>14.2</v>
      </c>
      <c r="AP62" s="21"/>
      <c r="AQ62" s="20"/>
      <c r="AR62" s="20"/>
      <c r="AS62" s="20"/>
      <c r="AT62" s="20"/>
      <c r="AU62" s="20"/>
      <c r="AV62" s="20"/>
      <c r="AW62" s="20">
        <v>37.799999999999997</v>
      </c>
      <c r="AX62" s="20"/>
      <c r="AY62" s="20"/>
      <c r="AZ62" s="20"/>
      <c r="BA62" s="20"/>
      <c r="BB62" s="20"/>
      <c r="BC62" s="20">
        <v>37.799999999999997</v>
      </c>
      <c r="BD62" s="22"/>
      <c r="BE62" s="20"/>
      <c r="BF62" s="20">
        <v>37.799999999999997</v>
      </c>
      <c r="BG62" s="23"/>
      <c r="BH62" s="24"/>
      <c r="BI62" s="10"/>
      <c r="BJ62" s="9"/>
      <c r="BK62" s="9"/>
      <c r="BL62" s="13"/>
      <c r="BM62" s="11"/>
      <c r="BN62" s="12"/>
    </row>
    <row r="63" spans="1:66" ht="49.15" customHeight="1" thickBot="1">
      <c r="A63" s="15" t="s">
        <v>108</v>
      </c>
      <c r="B63" s="16" t="s">
        <v>109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/>
      <c r="R63" s="16"/>
      <c r="S63" s="16"/>
      <c r="T63" s="19" t="s">
        <v>34</v>
      </c>
      <c r="U63" s="20">
        <v>2836.2</v>
      </c>
      <c r="V63" s="20">
        <v>2779.3</v>
      </c>
      <c r="W63" s="20">
        <v>2779.5</v>
      </c>
      <c r="X63" s="20">
        <v>56.9</v>
      </c>
      <c r="Y63" s="20">
        <v>56.7</v>
      </c>
      <c r="Z63" s="20"/>
      <c r="AA63" s="20"/>
      <c r="AB63" s="20"/>
      <c r="AC63" s="20"/>
      <c r="AD63" s="20"/>
      <c r="AE63" s="20"/>
      <c r="AF63" s="20"/>
      <c r="AG63" s="20">
        <v>-0.2</v>
      </c>
      <c r="AH63" s="20">
        <v>0.2</v>
      </c>
      <c r="AI63" s="20"/>
      <c r="AJ63" s="20"/>
      <c r="AK63" s="20"/>
      <c r="AL63" s="21">
        <f>AL64</f>
        <v>2835</v>
      </c>
      <c r="AM63" s="20">
        <v>2779.3</v>
      </c>
      <c r="AN63" s="20">
        <v>56.9</v>
      </c>
      <c r="AO63" s="20"/>
      <c r="AP63" s="21"/>
      <c r="AQ63" s="20"/>
      <c r="AR63" s="20">
        <v>2836.2</v>
      </c>
      <c r="AS63" s="20">
        <v>2779.5</v>
      </c>
      <c r="AT63" s="20">
        <v>2779.5</v>
      </c>
      <c r="AU63" s="20">
        <v>56.7</v>
      </c>
      <c r="AV63" s="20">
        <v>56.7</v>
      </c>
      <c r="AW63" s="20"/>
      <c r="AX63" s="20"/>
      <c r="AY63" s="20"/>
      <c r="AZ63" s="20"/>
      <c r="BA63" s="20"/>
      <c r="BB63" s="20"/>
      <c r="BC63" s="20"/>
      <c r="BD63" s="22"/>
      <c r="BE63" s="20"/>
      <c r="BF63" s="20"/>
      <c r="BG63" s="23"/>
      <c r="BH63" s="24"/>
      <c r="BI63" s="10">
        <v>2948.4</v>
      </c>
      <c r="BJ63" s="9">
        <v>480</v>
      </c>
      <c r="BK63" s="9"/>
      <c r="BL63" s="13"/>
      <c r="BM63" s="11"/>
      <c r="BN63" s="12"/>
    </row>
    <row r="64" spans="1:66" ht="49.15" customHeight="1" thickBot="1">
      <c r="A64" s="25" t="s">
        <v>110</v>
      </c>
      <c r="B64" s="16" t="s">
        <v>111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8"/>
      <c r="R64" s="16"/>
      <c r="S64" s="16"/>
      <c r="T64" s="19" t="s">
        <v>34</v>
      </c>
      <c r="U64" s="20">
        <v>2836.2</v>
      </c>
      <c r="V64" s="20">
        <v>2779.3</v>
      </c>
      <c r="W64" s="20">
        <v>2779.5</v>
      </c>
      <c r="X64" s="20">
        <v>56.9</v>
      </c>
      <c r="Y64" s="20">
        <v>56.7</v>
      </c>
      <c r="Z64" s="20"/>
      <c r="AA64" s="20"/>
      <c r="AB64" s="20"/>
      <c r="AC64" s="20"/>
      <c r="AD64" s="20"/>
      <c r="AE64" s="20"/>
      <c r="AF64" s="20"/>
      <c r="AG64" s="20">
        <v>-0.2</v>
      </c>
      <c r="AH64" s="20">
        <v>0.2</v>
      </c>
      <c r="AI64" s="20"/>
      <c r="AJ64" s="20"/>
      <c r="AK64" s="20"/>
      <c r="AL64" s="21">
        <f>AL65</f>
        <v>2835</v>
      </c>
      <c r="AM64" s="20">
        <v>2779.3</v>
      </c>
      <c r="AN64" s="20">
        <v>56.9</v>
      </c>
      <c r="AO64" s="20"/>
      <c r="AP64" s="21"/>
      <c r="AQ64" s="20"/>
      <c r="AR64" s="20">
        <v>2836.2</v>
      </c>
      <c r="AS64" s="20">
        <v>2779.5</v>
      </c>
      <c r="AT64" s="20">
        <v>2779.5</v>
      </c>
      <c r="AU64" s="20">
        <v>56.7</v>
      </c>
      <c r="AV64" s="20">
        <v>56.7</v>
      </c>
      <c r="AW64" s="20"/>
      <c r="AX64" s="20"/>
      <c r="AY64" s="20"/>
      <c r="AZ64" s="20"/>
      <c r="BA64" s="20"/>
      <c r="BB64" s="20"/>
      <c r="BC64" s="20"/>
      <c r="BD64" s="22"/>
      <c r="BE64" s="20"/>
      <c r="BF64" s="20"/>
      <c r="BG64" s="23"/>
      <c r="BH64" s="24"/>
      <c r="BI64" s="10">
        <v>2948.4</v>
      </c>
      <c r="BJ64" s="9">
        <v>480</v>
      </c>
      <c r="BK64" s="9"/>
      <c r="BL64" s="13"/>
      <c r="BM64" s="11"/>
      <c r="BN64" s="12"/>
    </row>
    <row r="65" spans="1:66" ht="49.15" customHeight="1" thickBot="1">
      <c r="A65" s="25" t="s">
        <v>112</v>
      </c>
      <c r="B65" s="16" t="s">
        <v>111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8" t="s">
        <v>42</v>
      </c>
      <c r="R65" s="16" t="s">
        <v>43</v>
      </c>
      <c r="S65" s="16" t="s">
        <v>45</v>
      </c>
      <c r="T65" s="19" t="s">
        <v>34</v>
      </c>
      <c r="U65" s="20">
        <v>2836.2</v>
      </c>
      <c r="V65" s="20">
        <v>2779.3</v>
      </c>
      <c r="W65" s="20">
        <v>2779.5</v>
      </c>
      <c r="X65" s="20">
        <v>56.9</v>
      </c>
      <c r="Y65" s="20">
        <v>56.7</v>
      </c>
      <c r="Z65" s="20"/>
      <c r="AA65" s="20"/>
      <c r="AB65" s="20"/>
      <c r="AC65" s="20"/>
      <c r="AD65" s="20"/>
      <c r="AE65" s="20"/>
      <c r="AF65" s="20"/>
      <c r="AG65" s="20">
        <v>-0.2</v>
      </c>
      <c r="AH65" s="20">
        <v>0.2</v>
      </c>
      <c r="AI65" s="20"/>
      <c r="AJ65" s="20"/>
      <c r="AK65" s="20"/>
      <c r="AL65" s="21">
        <v>2835</v>
      </c>
      <c r="AM65" s="20">
        <v>2779.3</v>
      </c>
      <c r="AN65" s="20">
        <v>56.9</v>
      </c>
      <c r="AO65" s="20"/>
      <c r="AP65" s="21"/>
      <c r="AQ65" s="20"/>
      <c r="AR65" s="20">
        <v>2836.2</v>
      </c>
      <c r="AS65" s="20">
        <v>2779.5</v>
      </c>
      <c r="AT65" s="20">
        <v>2779.5</v>
      </c>
      <c r="AU65" s="20">
        <v>56.7</v>
      </c>
      <c r="AV65" s="20">
        <v>56.7</v>
      </c>
      <c r="AW65" s="20"/>
      <c r="AX65" s="20"/>
      <c r="AY65" s="20"/>
      <c r="AZ65" s="20"/>
      <c r="BA65" s="20"/>
      <c r="BB65" s="20"/>
      <c r="BC65" s="20"/>
      <c r="BD65" s="22"/>
      <c r="BE65" s="20"/>
      <c r="BF65" s="20"/>
      <c r="BG65" s="23"/>
      <c r="BH65" s="24"/>
      <c r="BI65" s="10">
        <v>2948.4</v>
      </c>
      <c r="BJ65" s="9">
        <v>480</v>
      </c>
      <c r="BK65" s="9"/>
      <c r="BL65" s="13"/>
      <c r="BM65" s="11"/>
      <c r="BN65" s="12"/>
    </row>
    <row r="66" spans="1:66" ht="49.15" customHeight="1" thickBot="1">
      <c r="A66" s="15" t="s">
        <v>113</v>
      </c>
      <c r="B66" s="16" t="s">
        <v>114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/>
      <c r="R66" s="16"/>
      <c r="S66" s="16"/>
      <c r="T66" s="19" t="s">
        <v>34</v>
      </c>
      <c r="U66" s="20">
        <v>18856.3</v>
      </c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>
        <v>367.7</v>
      </c>
      <c r="AG66" s="20"/>
      <c r="AH66" s="20"/>
      <c r="AI66" s="20"/>
      <c r="AJ66" s="20"/>
      <c r="AK66" s="20"/>
      <c r="AL66" s="21">
        <f>AL67+AL70+AL72+AL74+AL79+AL81</f>
        <v>19150.2</v>
      </c>
      <c r="AM66" s="20"/>
      <c r="AN66" s="20"/>
      <c r="AO66" s="20"/>
      <c r="AP66" s="21"/>
      <c r="AQ66" s="20"/>
      <c r="AR66" s="20">
        <v>19386.3</v>
      </c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2"/>
      <c r="BE66" s="20"/>
      <c r="BF66" s="20"/>
      <c r="BG66" s="23"/>
      <c r="BH66" s="24"/>
      <c r="BI66" s="10"/>
      <c r="BJ66" s="9"/>
      <c r="BK66" s="9"/>
      <c r="BL66" s="13"/>
      <c r="BM66" s="11"/>
      <c r="BN66" s="12"/>
    </row>
    <row r="67" spans="1:66" ht="49.15" customHeight="1" thickBot="1">
      <c r="A67" s="25" t="s">
        <v>115</v>
      </c>
      <c r="B67" s="16" t="s">
        <v>116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8"/>
      <c r="R67" s="16"/>
      <c r="S67" s="16"/>
      <c r="T67" s="19" t="s">
        <v>34</v>
      </c>
      <c r="U67" s="20">
        <v>5834.4</v>
      </c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>
        <v>-29</v>
      </c>
      <c r="AG67" s="20"/>
      <c r="AH67" s="20"/>
      <c r="AI67" s="20"/>
      <c r="AJ67" s="20"/>
      <c r="AK67" s="20"/>
      <c r="AL67" s="21">
        <f>AL68+AL69</f>
        <v>5805.2</v>
      </c>
      <c r="AM67" s="20"/>
      <c r="AN67" s="20"/>
      <c r="AO67" s="20"/>
      <c r="AP67" s="21"/>
      <c r="AQ67" s="20"/>
      <c r="AR67" s="20">
        <v>5987.7</v>
      </c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2"/>
      <c r="BE67" s="20"/>
      <c r="BF67" s="20"/>
      <c r="BG67" s="23"/>
      <c r="BH67" s="24"/>
      <c r="BI67" s="10"/>
      <c r="BJ67" s="9"/>
      <c r="BK67" s="9"/>
      <c r="BL67" s="13"/>
      <c r="BM67" s="11"/>
      <c r="BN67" s="12"/>
    </row>
    <row r="68" spans="1:66" ht="49.15" customHeight="1" thickBot="1">
      <c r="A68" s="25" t="s">
        <v>117</v>
      </c>
      <c r="B68" s="16" t="s">
        <v>116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 t="s">
        <v>118</v>
      </c>
      <c r="R68" s="16" t="s">
        <v>43</v>
      </c>
      <c r="S68" s="16" t="s">
        <v>47</v>
      </c>
      <c r="T68" s="19" t="s">
        <v>34</v>
      </c>
      <c r="U68" s="20">
        <v>5834.4</v>
      </c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>
        <v>-72</v>
      </c>
      <c r="AG68" s="20"/>
      <c r="AH68" s="20"/>
      <c r="AI68" s="20"/>
      <c r="AJ68" s="20"/>
      <c r="AK68" s="20"/>
      <c r="AL68" s="21">
        <v>5762.3</v>
      </c>
      <c r="AM68" s="20"/>
      <c r="AN68" s="20"/>
      <c r="AO68" s="20"/>
      <c r="AP68" s="21"/>
      <c r="AQ68" s="20"/>
      <c r="AR68" s="20">
        <v>5987.7</v>
      </c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2"/>
      <c r="BE68" s="20"/>
      <c r="BF68" s="20"/>
      <c r="BG68" s="23"/>
      <c r="BH68" s="24"/>
      <c r="BI68" s="10"/>
      <c r="BJ68" s="9"/>
      <c r="BK68" s="9"/>
      <c r="BL68" s="13"/>
      <c r="BM68" s="11"/>
      <c r="BN68" s="12"/>
    </row>
    <row r="69" spans="1:66" ht="49.15" customHeight="1" thickBot="1">
      <c r="A69" s="25" t="s">
        <v>119</v>
      </c>
      <c r="B69" s="16" t="s">
        <v>116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 t="s">
        <v>120</v>
      </c>
      <c r="R69" s="16" t="s">
        <v>43</v>
      </c>
      <c r="S69" s="16" t="s">
        <v>47</v>
      </c>
      <c r="T69" s="19" t="s">
        <v>34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>
        <v>43</v>
      </c>
      <c r="AG69" s="20"/>
      <c r="AH69" s="20"/>
      <c r="AI69" s="20"/>
      <c r="AJ69" s="20"/>
      <c r="AK69" s="20"/>
      <c r="AL69" s="21">
        <v>42.9</v>
      </c>
      <c r="AM69" s="20"/>
      <c r="AN69" s="20"/>
      <c r="AO69" s="20"/>
      <c r="AP69" s="21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2"/>
      <c r="BE69" s="20"/>
      <c r="BF69" s="20"/>
      <c r="BG69" s="23"/>
      <c r="BH69" s="24"/>
      <c r="BI69" s="10"/>
      <c r="BJ69" s="9"/>
      <c r="BK69" s="9"/>
      <c r="BL69" s="13"/>
      <c r="BM69" s="11"/>
      <c r="BN69" s="12"/>
    </row>
    <row r="70" spans="1:66" ht="49.15" customHeight="1" thickBot="1">
      <c r="A70" s="25" t="s">
        <v>121</v>
      </c>
      <c r="B70" s="16" t="s">
        <v>122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/>
      <c r="R70" s="16"/>
      <c r="S70" s="16"/>
      <c r="T70" s="19" t="s">
        <v>34</v>
      </c>
      <c r="U70" s="20">
        <v>693.7</v>
      </c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>
        <v>61</v>
      </c>
      <c r="AG70" s="20"/>
      <c r="AH70" s="20"/>
      <c r="AI70" s="20"/>
      <c r="AJ70" s="20"/>
      <c r="AK70" s="20"/>
      <c r="AL70" s="21">
        <f>AL71</f>
        <v>744.5</v>
      </c>
      <c r="AM70" s="20"/>
      <c r="AN70" s="20"/>
      <c r="AO70" s="20"/>
      <c r="AP70" s="21"/>
      <c r="AQ70" s="20"/>
      <c r="AR70" s="20">
        <v>693.7</v>
      </c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2"/>
      <c r="BE70" s="20"/>
      <c r="BF70" s="20"/>
      <c r="BG70" s="23"/>
      <c r="BH70" s="24"/>
      <c r="BI70" s="10"/>
      <c r="BJ70" s="9"/>
      <c r="BK70" s="9"/>
      <c r="BL70" s="13"/>
      <c r="BM70" s="11"/>
      <c r="BN70" s="12"/>
    </row>
    <row r="71" spans="1:66" ht="49.15" customHeight="1" thickBot="1">
      <c r="A71" s="25" t="s">
        <v>123</v>
      </c>
      <c r="B71" s="16" t="s">
        <v>122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 t="s">
        <v>124</v>
      </c>
      <c r="R71" s="16" t="s">
        <v>43</v>
      </c>
      <c r="S71" s="16" t="s">
        <v>47</v>
      </c>
      <c r="T71" s="19" t="s">
        <v>34</v>
      </c>
      <c r="U71" s="20">
        <v>686.7</v>
      </c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>
        <v>68</v>
      </c>
      <c r="AG71" s="20"/>
      <c r="AH71" s="20"/>
      <c r="AI71" s="20"/>
      <c r="AJ71" s="20"/>
      <c r="AK71" s="20"/>
      <c r="AL71" s="21">
        <v>744.5</v>
      </c>
      <c r="AM71" s="20"/>
      <c r="AN71" s="20"/>
      <c r="AO71" s="20"/>
      <c r="AP71" s="21"/>
      <c r="AQ71" s="20"/>
      <c r="AR71" s="20">
        <v>686.7</v>
      </c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2"/>
      <c r="BE71" s="20"/>
      <c r="BF71" s="20"/>
      <c r="BG71" s="23"/>
      <c r="BH71" s="24"/>
      <c r="BI71" s="10"/>
      <c r="BJ71" s="9"/>
      <c r="BK71" s="9"/>
      <c r="BL71" s="13"/>
      <c r="BM71" s="11"/>
      <c r="BN71" s="12"/>
    </row>
    <row r="72" spans="1:66" ht="49.15" customHeight="1" thickBot="1">
      <c r="A72" s="25" t="s">
        <v>125</v>
      </c>
      <c r="B72" s="16" t="s">
        <v>126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/>
      <c r="R72" s="16"/>
      <c r="S72" s="16"/>
      <c r="T72" s="19" t="s">
        <v>34</v>
      </c>
      <c r="U72" s="20">
        <v>27.3</v>
      </c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>
        <v>6.8</v>
      </c>
      <c r="AG72" s="20"/>
      <c r="AH72" s="20"/>
      <c r="AI72" s="20"/>
      <c r="AJ72" s="20"/>
      <c r="AK72" s="20"/>
      <c r="AL72" s="21">
        <f>AL73</f>
        <v>34.1</v>
      </c>
      <c r="AM72" s="20"/>
      <c r="AN72" s="20"/>
      <c r="AO72" s="20"/>
      <c r="AP72" s="21"/>
      <c r="AQ72" s="20"/>
      <c r="AR72" s="20">
        <v>27.3</v>
      </c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2"/>
      <c r="BE72" s="20"/>
      <c r="BF72" s="20"/>
      <c r="BG72" s="23"/>
      <c r="BH72" s="24"/>
      <c r="BI72" s="10"/>
      <c r="BJ72" s="9"/>
      <c r="BK72" s="9"/>
      <c r="BL72" s="13"/>
      <c r="BM72" s="11"/>
      <c r="BN72" s="12"/>
    </row>
    <row r="73" spans="1:66" ht="49.15" customHeight="1" thickBot="1">
      <c r="A73" s="25" t="s">
        <v>127</v>
      </c>
      <c r="B73" s="16" t="s">
        <v>126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8" t="s">
        <v>124</v>
      </c>
      <c r="R73" s="16" t="s">
        <v>43</v>
      </c>
      <c r="S73" s="16" t="s">
        <v>47</v>
      </c>
      <c r="T73" s="19" t="s">
        <v>34</v>
      </c>
      <c r="U73" s="20">
        <v>27.3</v>
      </c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>
        <v>6.8</v>
      </c>
      <c r="AG73" s="20"/>
      <c r="AH73" s="20"/>
      <c r="AI73" s="20"/>
      <c r="AJ73" s="20"/>
      <c r="AK73" s="20"/>
      <c r="AL73" s="21">
        <v>34.1</v>
      </c>
      <c r="AM73" s="20"/>
      <c r="AN73" s="20"/>
      <c r="AO73" s="20"/>
      <c r="AP73" s="21"/>
      <c r="AQ73" s="20"/>
      <c r="AR73" s="20">
        <v>27.3</v>
      </c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2"/>
      <c r="BE73" s="20"/>
      <c r="BF73" s="20"/>
      <c r="BG73" s="23"/>
      <c r="BH73" s="24"/>
      <c r="BI73" s="10"/>
      <c r="BJ73" s="9"/>
      <c r="BK73" s="9"/>
      <c r="BL73" s="13"/>
      <c r="BM73" s="11"/>
      <c r="BN73" s="12"/>
    </row>
    <row r="74" spans="1:66" ht="49.15" customHeight="1" thickBot="1">
      <c r="A74" s="25" t="s">
        <v>128</v>
      </c>
      <c r="B74" s="16" t="s">
        <v>129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/>
      <c r="R74" s="16"/>
      <c r="S74" s="16"/>
      <c r="T74" s="19" t="s">
        <v>34</v>
      </c>
      <c r="U74" s="20">
        <v>10924.4</v>
      </c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>
        <v>234.6</v>
      </c>
      <c r="AG74" s="20"/>
      <c r="AH74" s="20"/>
      <c r="AI74" s="20"/>
      <c r="AJ74" s="20"/>
      <c r="AK74" s="20"/>
      <c r="AL74" s="21">
        <f>AL75+AL76+AL77+AL78</f>
        <v>11095.7</v>
      </c>
      <c r="AM74" s="20"/>
      <c r="AN74" s="20"/>
      <c r="AO74" s="20"/>
      <c r="AP74" s="21"/>
      <c r="AQ74" s="20"/>
      <c r="AR74" s="20">
        <v>11287.4</v>
      </c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2"/>
      <c r="BE74" s="20"/>
      <c r="BF74" s="20"/>
      <c r="BG74" s="23"/>
      <c r="BH74" s="24"/>
      <c r="BI74" s="10"/>
      <c r="BJ74" s="9"/>
      <c r="BK74" s="9"/>
      <c r="BL74" s="13"/>
      <c r="BM74" s="11"/>
      <c r="BN74" s="12"/>
    </row>
    <row r="75" spans="1:66" ht="49.15" customHeight="1" thickBot="1">
      <c r="A75" s="25" t="s">
        <v>130</v>
      </c>
      <c r="B75" s="16" t="s">
        <v>129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 t="s">
        <v>131</v>
      </c>
      <c r="R75" s="16" t="s">
        <v>43</v>
      </c>
      <c r="S75" s="16" t="s">
        <v>47</v>
      </c>
      <c r="T75" s="19" t="s">
        <v>34</v>
      </c>
      <c r="U75" s="20">
        <v>9102.1</v>
      </c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1">
        <v>9080.2999999999993</v>
      </c>
      <c r="AM75" s="20"/>
      <c r="AN75" s="20"/>
      <c r="AO75" s="20"/>
      <c r="AP75" s="21"/>
      <c r="AQ75" s="20"/>
      <c r="AR75" s="20">
        <v>9417.4</v>
      </c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2"/>
      <c r="BE75" s="20"/>
      <c r="BF75" s="20"/>
      <c r="BG75" s="23"/>
      <c r="BH75" s="24"/>
      <c r="BI75" s="10"/>
      <c r="BJ75" s="9"/>
      <c r="BK75" s="9"/>
      <c r="BL75" s="13"/>
      <c r="BM75" s="11"/>
      <c r="BN75" s="12"/>
    </row>
    <row r="76" spans="1:66" ht="49.15" customHeight="1" thickBot="1">
      <c r="A76" s="25" t="s">
        <v>132</v>
      </c>
      <c r="B76" s="16" t="s">
        <v>129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 t="s">
        <v>124</v>
      </c>
      <c r="R76" s="16" t="s">
        <v>43</v>
      </c>
      <c r="S76" s="16" t="s">
        <v>133</v>
      </c>
      <c r="T76" s="19" t="s">
        <v>34</v>
      </c>
      <c r="U76" s="20">
        <v>20</v>
      </c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>
        <v>-13</v>
      </c>
      <c r="AG76" s="20"/>
      <c r="AH76" s="20"/>
      <c r="AI76" s="20"/>
      <c r="AJ76" s="20"/>
      <c r="AK76" s="20"/>
      <c r="AL76" s="21">
        <v>7</v>
      </c>
      <c r="AM76" s="20"/>
      <c r="AN76" s="20"/>
      <c r="AO76" s="20"/>
      <c r="AP76" s="21"/>
      <c r="AQ76" s="20"/>
      <c r="AR76" s="20">
        <v>20</v>
      </c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2"/>
      <c r="BE76" s="20"/>
      <c r="BF76" s="20"/>
      <c r="BG76" s="23"/>
      <c r="BH76" s="24"/>
      <c r="BI76" s="10"/>
      <c r="BJ76" s="9"/>
      <c r="BK76" s="9"/>
      <c r="BL76" s="13"/>
      <c r="BM76" s="11"/>
      <c r="BN76" s="12"/>
    </row>
    <row r="77" spans="1:66" ht="49.15" customHeight="1" thickBot="1">
      <c r="A77" s="25" t="s">
        <v>132</v>
      </c>
      <c r="B77" s="16" t="s">
        <v>129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 t="s">
        <v>124</v>
      </c>
      <c r="R77" s="16" t="s">
        <v>43</v>
      </c>
      <c r="S77" s="16" t="s">
        <v>47</v>
      </c>
      <c r="T77" s="19" t="s">
        <v>34</v>
      </c>
      <c r="U77" s="20">
        <v>1763.3</v>
      </c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>
        <v>247.6</v>
      </c>
      <c r="AG77" s="20"/>
      <c r="AH77" s="20"/>
      <c r="AI77" s="20"/>
      <c r="AJ77" s="20"/>
      <c r="AK77" s="20"/>
      <c r="AL77" s="21">
        <v>1969.7</v>
      </c>
      <c r="AM77" s="20"/>
      <c r="AN77" s="20"/>
      <c r="AO77" s="20"/>
      <c r="AP77" s="21"/>
      <c r="AQ77" s="20"/>
      <c r="AR77" s="20">
        <v>1811.9</v>
      </c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2"/>
      <c r="BE77" s="20"/>
      <c r="BF77" s="20"/>
      <c r="BG77" s="23"/>
      <c r="BH77" s="24"/>
      <c r="BI77" s="10"/>
      <c r="BJ77" s="9"/>
      <c r="BK77" s="9"/>
      <c r="BL77" s="13"/>
      <c r="BM77" s="11"/>
      <c r="BN77" s="12"/>
    </row>
    <row r="78" spans="1:66" ht="49.15" customHeight="1" thickBot="1">
      <c r="A78" s="25" t="s">
        <v>134</v>
      </c>
      <c r="B78" s="16" t="s">
        <v>129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 t="s">
        <v>135</v>
      </c>
      <c r="R78" s="16" t="s">
        <v>43</v>
      </c>
      <c r="S78" s="16" t="s">
        <v>47</v>
      </c>
      <c r="T78" s="19" t="s">
        <v>34</v>
      </c>
      <c r="U78" s="20">
        <v>39</v>
      </c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>
        <v>38.700000000000003</v>
      </c>
      <c r="AM78" s="20"/>
      <c r="AN78" s="20"/>
      <c r="AO78" s="20"/>
      <c r="AP78" s="21"/>
      <c r="AQ78" s="20"/>
      <c r="AR78" s="20">
        <v>38.1</v>
      </c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2"/>
      <c r="BE78" s="20"/>
      <c r="BF78" s="20"/>
      <c r="BG78" s="23"/>
      <c r="BH78" s="24"/>
      <c r="BI78" s="10"/>
      <c r="BJ78" s="9"/>
      <c r="BK78" s="9"/>
      <c r="BL78" s="13"/>
      <c r="BM78" s="11"/>
      <c r="BN78" s="12"/>
    </row>
    <row r="79" spans="1:66" ht="49.15" customHeight="1" thickBot="1">
      <c r="A79" s="25" t="s">
        <v>136</v>
      </c>
      <c r="B79" s="16" t="s">
        <v>137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8"/>
      <c r="R79" s="16"/>
      <c r="S79" s="16"/>
      <c r="T79" s="19" t="s">
        <v>34</v>
      </c>
      <c r="U79" s="20">
        <v>1374.9</v>
      </c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>
        <v>94.3</v>
      </c>
      <c r="AG79" s="20"/>
      <c r="AH79" s="20"/>
      <c r="AI79" s="20"/>
      <c r="AJ79" s="20"/>
      <c r="AK79" s="20"/>
      <c r="AL79" s="21">
        <f>AL80</f>
        <v>1469.2</v>
      </c>
      <c r="AM79" s="20"/>
      <c r="AN79" s="20"/>
      <c r="AO79" s="20"/>
      <c r="AP79" s="21"/>
      <c r="AQ79" s="20"/>
      <c r="AR79" s="20">
        <v>1388.6</v>
      </c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2"/>
      <c r="BE79" s="20"/>
      <c r="BF79" s="20"/>
      <c r="BG79" s="23"/>
      <c r="BH79" s="24"/>
      <c r="BI79" s="10"/>
      <c r="BJ79" s="9"/>
      <c r="BK79" s="9"/>
      <c r="BL79" s="13"/>
      <c r="BM79" s="11"/>
      <c r="BN79" s="12"/>
    </row>
    <row r="80" spans="1:66" ht="49.15" customHeight="1" thickBot="1">
      <c r="A80" s="25" t="s">
        <v>138</v>
      </c>
      <c r="B80" s="16" t="s">
        <v>137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8" t="s">
        <v>118</v>
      </c>
      <c r="R80" s="16" t="s">
        <v>43</v>
      </c>
      <c r="S80" s="16" t="s">
        <v>47</v>
      </c>
      <c r="T80" s="19" t="s">
        <v>34</v>
      </c>
      <c r="U80" s="20">
        <v>1374.9</v>
      </c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>
        <v>94.3</v>
      </c>
      <c r="AG80" s="20"/>
      <c r="AH80" s="20"/>
      <c r="AI80" s="20"/>
      <c r="AJ80" s="20"/>
      <c r="AK80" s="20"/>
      <c r="AL80" s="21">
        <v>1469.2</v>
      </c>
      <c r="AM80" s="20"/>
      <c r="AN80" s="20"/>
      <c r="AO80" s="20"/>
      <c r="AP80" s="21"/>
      <c r="AQ80" s="20"/>
      <c r="AR80" s="20">
        <v>1388.6</v>
      </c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2"/>
      <c r="BE80" s="20"/>
      <c r="BF80" s="20"/>
      <c r="BG80" s="23"/>
      <c r="BH80" s="24"/>
      <c r="BI80" s="10"/>
      <c r="BJ80" s="9"/>
      <c r="BK80" s="9"/>
      <c r="BL80" s="13"/>
      <c r="BM80" s="11"/>
      <c r="BN80" s="12"/>
    </row>
    <row r="81" spans="1:66" ht="49.15" customHeight="1" thickBot="1">
      <c r="A81" s="15" t="s">
        <v>139</v>
      </c>
      <c r="B81" s="16" t="s">
        <v>140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/>
      <c r="R81" s="16"/>
      <c r="S81" s="16"/>
      <c r="T81" s="19" t="s">
        <v>34</v>
      </c>
      <c r="U81" s="20">
        <v>1.6</v>
      </c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1">
        <f>AL82</f>
        <v>1.5</v>
      </c>
      <c r="AM81" s="20"/>
      <c r="AN81" s="20"/>
      <c r="AO81" s="20"/>
      <c r="AP81" s="21"/>
      <c r="AQ81" s="20"/>
      <c r="AR81" s="20">
        <v>1.6</v>
      </c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2"/>
      <c r="BE81" s="20"/>
      <c r="BF81" s="20"/>
      <c r="BG81" s="23"/>
      <c r="BH81" s="24"/>
      <c r="BI81" s="10"/>
      <c r="BJ81" s="9"/>
      <c r="BK81" s="9"/>
      <c r="BL81" s="13"/>
      <c r="BM81" s="11"/>
      <c r="BN81" s="12"/>
    </row>
    <row r="82" spans="1:66" ht="49.15" customHeight="1" thickBot="1">
      <c r="A82" s="25" t="s">
        <v>141</v>
      </c>
      <c r="B82" s="16" t="s">
        <v>140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8" t="s">
        <v>135</v>
      </c>
      <c r="R82" s="16" t="s">
        <v>43</v>
      </c>
      <c r="S82" s="16" t="s">
        <v>47</v>
      </c>
      <c r="T82" s="19" t="s">
        <v>34</v>
      </c>
      <c r="U82" s="20">
        <v>1.6</v>
      </c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1">
        <v>1.5</v>
      </c>
      <c r="AM82" s="20"/>
      <c r="AN82" s="20"/>
      <c r="AO82" s="20"/>
      <c r="AP82" s="21"/>
      <c r="AQ82" s="20"/>
      <c r="AR82" s="20">
        <v>1.6</v>
      </c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2"/>
      <c r="BE82" s="20"/>
      <c r="BF82" s="20"/>
      <c r="BG82" s="23"/>
      <c r="BH82" s="24"/>
      <c r="BI82" s="10"/>
      <c r="BJ82" s="9"/>
      <c r="BK82" s="9"/>
      <c r="BL82" s="13"/>
      <c r="BM82" s="11"/>
      <c r="BN82" s="12"/>
    </row>
    <row r="83" spans="1:66" ht="49.15" customHeight="1" thickBot="1">
      <c r="A83" s="15" t="s">
        <v>142</v>
      </c>
      <c r="B83" s="16" t="s">
        <v>143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8"/>
      <c r="R83" s="16"/>
      <c r="S83" s="16"/>
      <c r="T83" s="19" t="s">
        <v>34</v>
      </c>
      <c r="U83" s="20">
        <v>636.79999999999995</v>
      </c>
      <c r="V83" s="20"/>
      <c r="W83" s="20"/>
      <c r="X83" s="20">
        <v>179.1</v>
      </c>
      <c r="Y83" s="20">
        <v>179.1</v>
      </c>
      <c r="Z83" s="20">
        <v>8.8000000000000007</v>
      </c>
      <c r="AA83" s="20">
        <v>8.6999999999999993</v>
      </c>
      <c r="AB83" s="20"/>
      <c r="AC83" s="20"/>
      <c r="AD83" s="20"/>
      <c r="AE83" s="20"/>
      <c r="AF83" s="20">
        <v>346.7</v>
      </c>
      <c r="AG83" s="20"/>
      <c r="AH83" s="20"/>
      <c r="AI83" s="20">
        <v>0.1</v>
      </c>
      <c r="AJ83" s="20"/>
      <c r="AK83" s="20"/>
      <c r="AL83" s="21">
        <f>AL84+AL89+AL92+AL95</f>
        <v>983.50000000000011</v>
      </c>
      <c r="AM83" s="20"/>
      <c r="AN83" s="20">
        <v>179.1</v>
      </c>
      <c r="AO83" s="20">
        <v>8.8000000000000007</v>
      </c>
      <c r="AP83" s="21"/>
      <c r="AQ83" s="20"/>
      <c r="AR83" s="20">
        <v>636.79999999999995</v>
      </c>
      <c r="AS83" s="20"/>
      <c r="AT83" s="20"/>
      <c r="AU83" s="20">
        <v>179.1</v>
      </c>
      <c r="AV83" s="20">
        <v>179.1</v>
      </c>
      <c r="AW83" s="20">
        <v>8.6999999999999993</v>
      </c>
      <c r="AX83" s="20">
        <v>8.6999999999999993</v>
      </c>
      <c r="AY83" s="20"/>
      <c r="AZ83" s="20"/>
      <c r="BA83" s="20"/>
      <c r="BB83" s="20"/>
      <c r="BC83" s="20"/>
      <c r="BD83" s="22"/>
      <c r="BE83" s="20"/>
      <c r="BF83" s="20"/>
      <c r="BG83" s="23"/>
      <c r="BH83" s="24"/>
      <c r="BI83" s="10"/>
      <c r="BJ83" s="9">
        <v>179.1</v>
      </c>
      <c r="BK83" s="9">
        <v>8.6999999999999993</v>
      </c>
      <c r="BL83" s="13"/>
      <c r="BM83" s="11"/>
      <c r="BN83" s="12"/>
    </row>
    <row r="84" spans="1:66" ht="49.15" customHeight="1" thickBot="1">
      <c r="A84" s="15" t="s">
        <v>144</v>
      </c>
      <c r="B84" s="16" t="s">
        <v>145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8"/>
      <c r="R84" s="16"/>
      <c r="S84" s="16"/>
      <c r="T84" s="19" t="s">
        <v>34</v>
      </c>
      <c r="U84" s="20">
        <v>517.6</v>
      </c>
      <c r="V84" s="20"/>
      <c r="W84" s="20"/>
      <c r="X84" s="20">
        <v>179.1</v>
      </c>
      <c r="Y84" s="20">
        <v>179.1</v>
      </c>
      <c r="Z84" s="20">
        <v>8.8000000000000007</v>
      </c>
      <c r="AA84" s="20">
        <v>8.6999999999999993</v>
      </c>
      <c r="AB84" s="20"/>
      <c r="AC84" s="20"/>
      <c r="AD84" s="20"/>
      <c r="AE84" s="20"/>
      <c r="AF84" s="20">
        <v>383.8</v>
      </c>
      <c r="AG84" s="20"/>
      <c r="AH84" s="20"/>
      <c r="AI84" s="20">
        <v>0.1</v>
      </c>
      <c r="AJ84" s="20"/>
      <c r="AK84" s="20"/>
      <c r="AL84" s="21">
        <f>AL85+AL87</f>
        <v>901.40000000000009</v>
      </c>
      <c r="AM84" s="20"/>
      <c r="AN84" s="20">
        <v>179.1</v>
      </c>
      <c r="AO84" s="20">
        <v>8.8000000000000007</v>
      </c>
      <c r="AP84" s="21"/>
      <c r="AQ84" s="20"/>
      <c r="AR84" s="20">
        <v>517.6</v>
      </c>
      <c r="AS84" s="20"/>
      <c r="AT84" s="20"/>
      <c r="AU84" s="20">
        <v>179.1</v>
      </c>
      <c r="AV84" s="20">
        <v>179.1</v>
      </c>
      <c r="AW84" s="20">
        <v>8.6999999999999993</v>
      </c>
      <c r="AX84" s="20">
        <v>8.6999999999999993</v>
      </c>
      <c r="AY84" s="20"/>
      <c r="AZ84" s="20"/>
      <c r="BA84" s="20"/>
      <c r="BB84" s="20"/>
      <c r="BC84" s="20"/>
      <c r="BD84" s="22"/>
      <c r="BE84" s="20"/>
      <c r="BF84" s="20"/>
      <c r="BG84" s="23"/>
      <c r="BH84" s="24"/>
      <c r="BI84" s="10"/>
      <c r="BJ84" s="9">
        <v>179.1</v>
      </c>
      <c r="BK84" s="9">
        <v>8.6999999999999993</v>
      </c>
      <c r="BL84" s="13"/>
      <c r="BM84" s="11"/>
      <c r="BN84" s="12"/>
    </row>
    <row r="85" spans="1:66" ht="49.15" customHeight="1" thickBot="1">
      <c r="A85" s="15" t="s">
        <v>146</v>
      </c>
      <c r="B85" s="16" t="s">
        <v>147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8"/>
      <c r="R85" s="16"/>
      <c r="S85" s="16"/>
      <c r="T85" s="19" t="s">
        <v>34</v>
      </c>
      <c r="U85" s="20">
        <v>298</v>
      </c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>
        <v>415.6</v>
      </c>
      <c r="AG85" s="20"/>
      <c r="AH85" s="20"/>
      <c r="AI85" s="20"/>
      <c r="AJ85" s="20"/>
      <c r="AK85" s="20"/>
      <c r="AL85" s="21">
        <f>AL86</f>
        <v>713.6</v>
      </c>
      <c r="AM85" s="20"/>
      <c r="AN85" s="20"/>
      <c r="AO85" s="20"/>
      <c r="AP85" s="21"/>
      <c r="AQ85" s="20"/>
      <c r="AR85" s="20">
        <v>298</v>
      </c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2"/>
      <c r="BE85" s="20"/>
      <c r="BF85" s="20"/>
      <c r="BG85" s="23"/>
      <c r="BH85" s="24"/>
      <c r="BI85" s="10"/>
      <c r="BJ85" s="9"/>
      <c r="BK85" s="9"/>
      <c r="BL85" s="13"/>
      <c r="BM85" s="11"/>
      <c r="BN85" s="12"/>
    </row>
    <row r="86" spans="1:66" ht="49.15" customHeight="1" thickBot="1">
      <c r="A86" s="25" t="s">
        <v>148</v>
      </c>
      <c r="B86" s="16" t="s">
        <v>147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8" t="s">
        <v>42</v>
      </c>
      <c r="R86" s="16" t="s">
        <v>149</v>
      </c>
      <c r="S86" s="16" t="s">
        <v>44</v>
      </c>
      <c r="T86" s="19" t="s">
        <v>34</v>
      </c>
      <c r="U86" s="20">
        <v>298</v>
      </c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>
        <v>415.6</v>
      </c>
      <c r="AG86" s="20"/>
      <c r="AH86" s="20"/>
      <c r="AI86" s="20"/>
      <c r="AJ86" s="20"/>
      <c r="AK86" s="20"/>
      <c r="AL86" s="21">
        <v>713.6</v>
      </c>
      <c r="AM86" s="20"/>
      <c r="AN86" s="20"/>
      <c r="AO86" s="20"/>
      <c r="AP86" s="21"/>
      <c r="AQ86" s="20"/>
      <c r="AR86" s="20">
        <v>298</v>
      </c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2"/>
      <c r="BE86" s="20"/>
      <c r="BF86" s="20"/>
      <c r="BG86" s="23"/>
      <c r="BH86" s="24"/>
      <c r="BI86" s="10"/>
      <c r="BJ86" s="9"/>
      <c r="BK86" s="9"/>
      <c r="BL86" s="13"/>
      <c r="BM86" s="11"/>
      <c r="BN86" s="12"/>
    </row>
    <row r="87" spans="1:66" ht="49.15" customHeight="1" thickBot="1">
      <c r="A87" s="15" t="s">
        <v>150</v>
      </c>
      <c r="B87" s="16" t="s">
        <v>151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8"/>
      <c r="R87" s="16"/>
      <c r="S87" s="16"/>
      <c r="T87" s="19" t="s">
        <v>34</v>
      </c>
      <c r="U87" s="20">
        <v>187.8</v>
      </c>
      <c r="V87" s="20"/>
      <c r="W87" s="20"/>
      <c r="X87" s="20">
        <v>179.1</v>
      </c>
      <c r="Y87" s="20">
        <v>179.1</v>
      </c>
      <c r="Z87" s="20">
        <v>8.8000000000000007</v>
      </c>
      <c r="AA87" s="20">
        <v>8.6999999999999993</v>
      </c>
      <c r="AB87" s="20"/>
      <c r="AC87" s="20"/>
      <c r="AD87" s="20"/>
      <c r="AE87" s="20"/>
      <c r="AF87" s="20"/>
      <c r="AG87" s="20"/>
      <c r="AH87" s="20"/>
      <c r="AI87" s="20">
        <v>0.1</v>
      </c>
      <c r="AJ87" s="20"/>
      <c r="AK87" s="20"/>
      <c r="AL87" s="21">
        <f>AL88</f>
        <v>187.8</v>
      </c>
      <c r="AM87" s="20"/>
      <c r="AN87" s="20">
        <v>179.1</v>
      </c>
      <c r="AO87" s="20">
        <v>8.8000000000000007</v>
      </c>
      <c r="AP87" s="21"/>
      <c r="AQ87" s="20"/>
      <c r="AR87" s="20">
        <v>187.8</v>
      </c>
      <c r="AS87" s="20"/>
      <c r="AT87" s="20"/>
      <c r="AU87" s="20">
        <v>179.1</v>
      </c>
      <c r="AV87" s="20">
        <v>179.1</v>
      </c>
      <c r="AW87" s="20">
        <v>8.6999999999999993</v>
      </c>
      <c r="AX87" s="20">
        <v>8.6999999999999993</v>
      </c>
      <c r="AY87" s="20"/>
      <c r="AZ87" s="20"/>
      <c r="BA87" s="20"/>
      <c r="BB87" s="20"/>
      <c r="BC87" s="20"/>
      <c r="BD87" s="22"/>
      <c r="BE87" s="20"/>
      <c r="BF87" s="20"/>
      <c r="BG87" s="23"/>
      <c r="BH87" s="24"/>
      <c r="BI87" s="10"/>
      <c r="BJ87" s="9">
        <v>179.1</v>
      </c>
      <c r="BK87" s="9">
        <v>8.6999999999999993</v>
      </c>
      <c r="BL87" s="13"/>
      <c r="BM87" s="11"/>
      <c r="BN87" s="12"/>
    </row>
    <row r="88" spans="1:66" ht="49.15" customHeight="1" thickBot="1">
      <c r="A88" s="25" t="s">
        <v>152</v>
      </c>
      <c r="B88" s="16" t="s">
        <v>151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8" t="s">
        <v>124</v>
      </c>
      <c r="R88" s="16" t="s">
        <v>43</v>
      </c>
      <c r="S88" s="16" t="s">
        <v>43</v>
      </c>
      <c r="T88" s="19" t="s">
        <v>34</v>
      </c>
      <c r="U88" s="20">
        <v>187.8</v>
      </c>
      <c r="V88" s="20"/>
      <c r="W88" s="20"/>
      <c r="X88" s="20">
        <v>179.1</v>
      </c>
      <c r="Y88" s="20">
        <v>179.1</v>
      </c>
      <c r="Z88" s="20">
        <v>8.8000000000000007</v>
      </c>
      <c r="AA88" s="20">
        <v>8.6999999999999993</v>
      </c>
      <c r="AB88" s="20"/>
      <c r="AC88" s="20"/>
      <c r="AD88" s="20"/>
      <c r="AE88" s="20"/>
      <c r="AF88" s="20"/>
      <c r="AG88" s="20"/>
      <c r="AH88" s="20"/>
      <c r="AI88" s="20">
        <v>0.1</v>
      </c>
      <c r="AJ88" s="20"/>
      <c r="AK88" s="20"/>
      <c r="AL88" s="21">
        <v>187.8</v>
      </c>
      <c r="AM88" s="20"/>
      <c r="AN88" s="20">
        <v>179.1</v>
      </c>
      <c r="AO88" s="20">
        <v>8.8000000000000007</v>
      </c>
      <c r="AP88" s="21"/>
      <c r="AQ88" s="20"/>
      <c r="AR88" s="20">
        <v>187.8</v>
      </c>
      <c r="AS88" s="20"/>
      <c r="AT88" s="20"/>
      <c r="AU88" s="20">
        <v>179.1</v>
      </c>
      <c r="AV88" s="20">
        <v>179.1</v>
      </c>
      <c r="AW88" s="20">
        <v>8.6999999999999993</v>
      </c>
      <c r="AX88" s="20">
        <v>8.6999999999999993</v>
      </c>
      <c r="AY88" s="20"/>
      <c r="AZ88" s="20"/>
      <c r="BA88" s="20"/>
      <c r="BB88" s="20"/>
      <c r="BC88" s="20"/>
      <c r="BD88" s="22"/>
      <c r="BE88" s="20"/>
      <c r="BF88" s="20"/>
      <c r="BG88" s="23"/>
      <c r="BH88" s="24"/>
      <c r="BI88" s="10"/>
      <c r="BJ88" s="9">
        <v>179.1</v>
      </c>
      <c r="BK88" s="9">
        <v>8.6999999999999993</v>
      </c>
      <c r="BL88" s="13"/>
      <c r="BM88" s="11"/>
      <c r="BN88" s="12"/>
    </row>
    <row r="89" spans="1:66" ht="49.15" customHeight="1" thickBot="1">
      <c r="A89" s="15" t="s">
        <v>153</v>
      </c>
      <c r="B89" s="16" t="s">
        <v>154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8"/>
      <c r="R89" s="16"/>
      <c r="S89" s="16"/>
      <c r="T89" s="19" t="s">
        <v>34</v>
      </c>
      <c r="U89" s="20">
        <v>56.8</v>
      </c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>
        <v>-37.1</v>
      </c>
      <c r="AG89" s="20"/>
      <c r="AH89" s="20"/>
      <c r="AI89" s="20"/>
      <c r="AJ89" s="20"/>
      <c r="AK89" s="20"/>
      <c r="AL89" s="21">
        <f>AL90</f>
        <v>19.7</v>
      </c>
      <c r="AM89" s="20"/>
      <c r="AN89" s="20"/>
      <c r="AO89" s="20"/>
      <c r="AP89" s="21"/>
      <c r="AQ89" s="20"/>
      <c r="AR89" s="20">
        <v>56.8</v>
      </c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2"/>
      <c r="BE89" s="20"/>
      <c r="BF89" s="20"/>
      <c r="BG89" s="23"/>
      <c r="BH89" s="24"/>
      <c r="BI89" s="10"/>
      <c r="BJ89" s="9"/>
      <c r="BK89" s="9"/>
      <c r="BL89" s="13"/>
      <c r="BM89" s="11"/>
      <c r="BN89" s="12"/>
    </row>
    <row r="90" spans="1:66" ht="49.15" customHeight="1" thickBot="1">
      <c r="A90" s="25" t="s">
        <v>155</v>
      </c>
      <c r="B90" s="16" t="s">
        <v>156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8"/>
      <c r="R90" s="16"/>
      <c r="S90" s="16"/>
      <c r="T90" s="19" t="s">
        <v>34</v>
      </c>
      <c r="U90" s="20">
        <v>19.7</v>
      </c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1">
        <f>AL91</f>
        <v>19.7</v>
      </c>
      <c r="AM90" s="20"/>
      <c r="AN90" s="20"/>
      <c r="AO90" s="20"/>
      <c r="AP90" s="21"/>
      <c r="AQ90" s="20"/>
      <c r="AR90" s="20">
        <v>19.7</v>
      </c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2"/>
      <c r="BE90" s="20"/>
      <c r="BF90" s="20"/>
      <c r="BG90" s="23"/>
      <c r="BH90" s="24"/>
      <c r="BI90" s="10"/>
      <c r="BJ90" s="9"/>
      <c r="BK90" s="9"/>
      <c r="BL90" s="13"/>
      <c r="BM90" s="11"/>
      <c r="BN90" s="12"/>
    </row>
    <row r="91" spans="1:66" ht="49.15" customHeight="1" thickBot="1">
      <c r="A91" s="25" t="s">
        <v>157</v>
      </c>
      <c r="B91" s="16" t="s">
        <v>156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8" t="s">
        <v>42</v>
      </c>
      <c r="R91" s="16" t="s">
        <v>149</v>
      </c>
      <c r="S91" s="16" t="s">
        <v>44</v>
      </c>
      <c r="T91" s="19" t="s">
        <v>34</v>
      </c>
      <c r="U91" s="20">
        <v>19.7</v>
      </c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1">
        <v>19.7</v>
      </c>
      <c r="AM91" s="20"/>
      <c r="AN91" s="20"/>
      <c r="AO91" s="20"/>
      <c r="AP91" s="21"/>
      <c r="AQ91" s="20"/>
      <c r="AR91" s="20">
        <v>19.7</v>
      </c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2"/>
      <c r="BE91" s="20"/>
      <c r="BF91" s="20"/>
      <c r="BG91" s="23"/>
      <c r="BH91" s="24"/>
      <c r="BI91" s="10"/>
      <c r="BJ91" s="9"/>
      <c r="BK91" s="9"/>
      <c r="BL91" s="13"/>
      <c r="BM91" s="11"/>
      <c r="BN91" s="12"/>
    </row>
    <row r="92" spans="1:66" ht="49.15" customHeight="1" thickBot="1">
      <c r="A92" s="15" t="s">
        <v>158</v>
      </c>
      <c r="B92" s="16" t="s">
        <v>159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8"/>
      <c r="R92" s="16"/>
      <c r="S92" s="16"/>
      <c r="T92" s="19" t="s">
        <v>34</v>
      </c>
      <c r="U92" s="20">
        <v>26.4</v>
      </c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1">
        <f>AL93</f>
        <v>26.4</v>
      </c>
      <c r="AM92" s="20"/>
      <c r="AN92" s="20"/>
      <c r="AO92" s="20"/>
      <c r="AP92" s="21"/>
      <c r="AQ92" s="20"/>
      <c r="AR92" s="20">
        <v>26.4</v>
      </c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2"/>
      <c r="BE92" s="20"/>
      <c r="BF92" s="20"/>
      <c r="BG92" s="23"/>
      <c r="BH92" s="24"/>
      <c r="BI92" s="10"/>
      <c r="BJ92" s="9"/>
      <c r="BK92" s="9"/>
      <c r="BL92" s="13"/>
      <c r="BM92" s="11"/>
      <c r="BN92" s="12"/>
    </row>
    <row r="93" spans="1:66" ht="49.15" customHeight="1" thickBot="1">
      <c r="A93" s="25" t="s">
        <v>160</v>
      </c>
      <c r="B93" s="16" t="s">
        <v>161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8"/>
      <c r="R93" s="16"/>
      <c r="S93" s="16"/>
      <c r="T93" s="19" t="s">
        <v>34</v>
      </c>
      <c r="U93" s="20">
        <v>26.4</v>
      </c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1">
        <f>AL94</f>
        <v>26.4</v>
      </c>
      <c r="AM93" s="20"/>
      <c r="AN93" s="20"/>
      <c r="AO93" s="20"/>
      <c r="AP93" s="21"/>
      <c r="AQ93" s="20"/>
      <c r="AR93" s="20">
        <v>26.4</v>
      </c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2"/>
      <c r="BE93" s="20"/>
      <c r="BF93" s="20"/>
      <c r="BG93" s="23"/>
      <c r="BH93" s="24"/>
      <c r="BI93" s="10"/>
      <c r="BJ93" s="9"/>
      <c r="BK93" s="9"/>
      <c r="BL93" s="13"/>
      <c r="BM93" s="11"/>
      <c r="BN93" s="12"/>
    </row>
    <row r="94" spans="1:66" ht="49.15" customHeight="1" thickBot="1">
      <c r="A94" s="25" t="s">
        <v>162</v>
      </c>
      <c r="B94" s="16" t="s">
        <v>161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8" t="s">
        <v>42</v>
      </c>
      <c r="R94" s="16" t="s">
        <v>149</v>
      </c>
      <c r="S94" s="16" t="s">
        <v>44</v>
      </c>
      <c r="T94" s="19" t="s">
        <v>34</v>
      </c>
      <c r="U94" s="20">
        <v>26.4</v>
      </c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1">
        <v>26.4</v>
      </c>
      <c r="AM94" s="20"/>
      <c r="AN94" s="20"/>
      <c r="AO94" s="20"/>
      <c r="AP94" s="21"/>
      <c r="AQ94" s="20"/>
      <c r="AR94" s="20">
        <v>26.4</v>
      </c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2"/>
      <c r="BE94" s="20"/>
      <c r="BF94" s="20"/>
      <c r="BG94" s="23"/>
      <c r="BH94" s="24"/>
      <c r="BI94" s="10"/>
      <c r="BJ94" s="9"/>
      <c r="BK94" s="9"/>
      <c r="BL94" s="13"/>
      <c r="BM94" s="11"/>
      <c r="BN94" s="12"/>
    </row>
    <row r="95" spans="1:66" ht="49.15" customHeight="1" thickBot="1">
      <c r="A95" s="15" t="s">
        <v>163</v>
      </c>
      <c r="B95" s="16" t="s">
        <v>164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8"/>
      <c r="R95" s="16"/>
      <c r="S95" s="16"/>
      <c r="T95" s="19" t="s">
        <v>34</v>
      </c>
      <c r="U95" s="20">
        <v>36</v>
      </c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1">
        <f>AL96</f>
        <v>36</v>
      </c>
      <c r="AM95" s="20"/>
      <c r="AN95" s="20"/>
      <c r="AO95" s="20"/>
      <c r="AP95" s="21"/>
      <c r="AQ95" s="20"/>
      <c r="AR95" s="20">
        <v>36</v>
      </c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2"/>
      <c r="BE95" s="20"/>
      <c r="BF95" s="20"/>
      <c r="BG95" s="23"/>
      <c r="BH95" s="24"/>
      <c r="BI95" s="10"/>
      <c r="BJ95" s="9"/>
      <c r="BK95" s="9"/>
      <c r="BL95" s="13"/>
      <c r="BM95" s="11"/>
      <c r="BN95" s="12"/>
    </row>
    <row r="96" spans="1:66" ht="49.15" customHeight="1" thickBot="1">
      <c r="A96" s="15" t="s">
        <v>165</v>
      </c>
      <c r="B96" s="16" t="s">
        <v>166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8"/>
      <c r="R96" s="16"/>
      <c r="S96" s="16"/>
      <c r="T96" s="19" t="s">
        <v>34</v>
      </c>
      <c r="U96" s="20">
        <v>36</v>
      </c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1">
        <f>AL97</f>
        <v>36</v>
      </c>
      <c r="AM96" s="20"/>
      <c r="AN96" s="20"/>
      <c r="AO96" s="20"/>
      <c r="AP96" s="21"/>
      <c r="AQ96" s="20"/>
      <c r="AR96" s="20">
        <v>36</v>
      </c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2"/>
      <c r="BE96" s="20"/>
      <c r="BF96" s="20"/>
      <c r="BG96" s="23"/>
      <c r="BH96" s="24"/>
      <c r="BI96" s="10"/>
      <c r="BJ96" s="9"/>
      <c r="BK96" s="9"/>
      <c r="BL96" s="13"/>
      <c r="BM96" s="11"/>
      <c r="BN96" s="12"/>
    </row>
    <row r="97" spans="1:66" ht="49.15" customHeight="1" thickBot="1">
      <c r="A97" s="25" t="s">
        <v>167</v>
      </c>
      <c r="B97" s="16" t="s">
        <v>166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8" t="s">
        <v>42</v>
      </c>
      <c r="R97" s="16" t="s">
        <v>149</v>
      </c>
      <c r="S97" s="16" t="s">
        <v>44</v>
      </c>
      <c r="T97" s="19" t="s">
        <v>34</v>
      </c>
      <c r="U97" s="20">
        <v>36</v>
      </c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1">
        <v>36</v>
      </c>
      <c r="AM97" s="20"/>
      <c r="AN97" s="20"/>
      <c r="AO97" s="20"/>
      <c r="AP97" s="21"/>
      <c r="AQ97" s="20"/>
      <c r="AR97" s="20">
        <v>36</v>
      </c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2"/>
      <c r="BE97" s="20"/>
      <c r="BF97" s="20"/>
      <c r="BG97" s="23"/>
      <c r="BH97" s="24"/>
      <c r="BI97" s="10"/>
      <c r="BJ97" s="9"/>
      <c r="BK97" s="9"/>
      <c r="BL97" s="13"/>
      <c r="BM97" s="11"/>
      <c r="BN97" s="12"/>
    </row>
    <row r="98" spans="1:66" ht="49.15" customHeight="1" thickBot="1">
      <c r="A98" s="15" t="s">
        <v>168</v>
      </c>
      <c r="B98" s="16" t="s">
        <v>169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8"/>
      <c r="R98" s="16"/>
      <c r="S98" s="16"/>
      <c r="T98" s="19" t="s">
        <v>34</v>
      </c>
      <c r="U98" s="20">
        <v>376882.8</v>
      </c>
      <c r="V98" s="20">
        <v>2178.5</v>
      </c>
      <c r="W98" s="20">
        <v>6393.9</v>
      </c>
      <c r="X98" s="20">
        <v>3106.2</v>
      </c>
      <c r="Y98" s="20">
        <v>4296.5</v>
      </c>
      <c r="Z98" s="20">
        <v>128.30000000000001</v>
      </c>
      <c r="AA98" s="20">
        <v>144.1</v>
      </c>
      <c r="AB98" s="20"/>
      <c r="AC98" s="20"/>
      <c r="AD98" s="20"/>
      <c r="AE98" s="20"/>
      <c r="AF98" s="20">
        <v>-15978.1</v>
      </c>
      <c r="AG98" s="20">
        <v>-4215.3999999999996</v>
      </c>
      <c r="AH98" s="20">
        <v>-1190.3</v>
      </c>
      <c r="AI98" s="20">
        <v>-15.8</v>
      </c>
      <c r="AJ98" s="20"/>
      <c r="AK98" s="20"/>
      <c r="AL98" s="21">
        <f>AL99+AL156+AL190</f>
        <v>358648.89999999997</v>
      </c>
      <c r="AM98" s="20">
        <v>2178.5</v>
      </c>
      <c r="AN98" s="20">
        <v>3106.2</v>
      </c>
      <c r="AO98" s="20">
        <v>128.30000000000001</v>
      </c>
      <c r="AP98" s="21"/>
      <c r="AQ98" s="20"/>
      <c r="AR98" s="20">
        <v>384546.4</v>
      </c>
      <c r="AS98" s="20">
        <v>2208.9</v>
      </c>
      <c r="AT98" s="20">
        <v>2208.9</v>
      </c>
      <c r="AU98" s="20">
        <v>3455.3</v>
      </c>
      <c r="AV98" s="20">
        <v>3455.3</v>
      </c>
      <c r="AW98" s="20">
        <v>156</v>
      </c>
      <c r="AX98" s="20">
        <v>147.9</v>
      </c>
      <c r="AY98" s="20"/>
      <c r="AZ98" s="20"/>
      <c r="BA98" s="20"/>
      <c r="BB98" s="20"/>
      <c r="BC98" s="20">
        <v>5355</v>
      </c>
      <c r="BD98" s="22"/>
      <c r="BE98" s="20"/>
      <c r="BF98" s="20">
        <v>8.1</v>
      </c>
      <c r="BG98" s="23"/>
      <c r="BH98" s="24"/>
      <c r="BI98" s="10"/>
      <c r="BJ98" s="9">
        <v>3167</v>
      </c>
      <c r="BK98" s="9">
        <v>161.30000000000001</v>
      </c>
      <c r="BL98" s="13"/>
      <c r="BM98" s="11"/>
      <c r="BN98" s="12"/>
    </row>
    <row r="99" spans="1:66" ht="49.15" customHeight="1" thickBot="1">
      <c r="A99" s="15" t="s">
        <v>170</v>
      </c>
      <c r="B99" s="16" t="s">
        <v>171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8"/>
      <c r="R99" s="16"/>
      <c r="S99" s="16"/>
      <c r="T99" s="19" t="s">
        <v>34</v>
      </c>
      <c r="U99" s="20">
        <v>179652.9</v>
      </c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>
        <v>-15187.4</v>
      </c>
      <c r="AG99" s="20"/>
      <c r="AH99" s="20"/>
      <c r="AI99" s="20"/>
      <c r="AJ99" s="20"/>
      <c r="AK99" s="20"/>
      <c r="AL99" s="21">
        <f>AL100+AL102+AL104+AL106+AL108+AL111+AL114+AL117+AL120+AL125+AL128+AL131+AL134+AL137+AL140+AL143+AL145+AL149+AL152+AL154</f>
        <v>162480.69999999995</v>
      </c>
      <c r="AM99" s="20"/>
      <c r="AN99" s="20"/>
      <c r="AO99" s="20"/>
      <c r="AP99" s="21"/>
      <c r="AQ99" s="20"/>
      <c r="AR99" s="20">
        <v>182984.9</v>
      </c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2"/>
      <c r="BE99" s="20"/>
      <c r="BF99" s="20"/>
      <c r="BG99" s="23"/>
      <c r="BH99" s="24"/>
      <c r="BI99" s="10"/>
      <c r="BJ99" s="9"/>
      <c r="BK99" s="9"/>
      <c r="BL99" s="13"/>
      <c r="BM99" s="11"/>
      <c r="BN99" s="12"/>
    </row>
    <row r="100" spans="1:66" ht="49.15" customHeight="1" thickBot="1">
      <c r="A100" s="15" t="s">
        <v>172</v>
      </c>
      <c r="B100" s="16" t="s">
        <v>173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8"/>
      <c r="R100" s="16"/>
      <c r="S100" s="16"/>
      <c r="T100" s="19" t="s">
        <v>34</v>
      </c>
      <c r="U100" s="20">
        <v>868.3</v>
      </c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>
        <v>601.79999999999995</v>
      </c>
      <c r="AG100" s="20"/>
      <c r="AH100" s="20"/>
      <c r="AI100" s="20"/>
      <c r="AJ100" s="20"/>
      <c r="AK100" s="20"/>
      <c r="AL100" s="21">
        <f>AL101</f>
        <v>1397.2</v>
      </c>
      <c r="AM100" s="20"/>
      <c r="AN100" s="20"/>
      <c r="AO100" s="20"/>
      <c r="AP100" s="21"/>
      <c r="AQ100" s="20"/>
      <c r="AR100" s="20">
        <v>901.1</v>
      </c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2"/>
      <c r="BE100" s="20"/>
      <c r="BF100" s="20"/>
      <c r="BG100" s="23"/>
      <c r="BH100" s="24"/>
      <c r="BI100" s="10"/>
      <c r="BJ100" s="9"/>
      <c r="BK100" s="9"/>
      <c r="BL100" s="13"/>
      <c r="BM100" s="11"/>
      <c r="BN100" s="12"/>
    </row>
    <row r="101" spans="1:66" ht="49.15" customHeight="1" thickBot="1">
      <c r="A101" s="25" t="s">
        <v>174</v>
      </c>
      <c r="B101" s="16" t="s">
        <v>173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8" t="s">
        <v>124</v>
      </c>
      <c r="R101" s="16" t="s">
        <v>175</v>
      </c>
      <c r="S101" s="16" t="s">
        <v>176</v>
      </c>
      <c r="T101" s="19" t="s">
        <v>34</v>
      </c>
      <c r="U101" s="20">
        <v>868.3</v>
      </c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>
        <v>601.79999999999995</v>
      </c>
      <c r="AG101" s="20"/>
      <c r="AH101" s="20"/>
      <c r="AI101" s="20"/>
      <c r="AJ101" s="20"/>
      <c r="AK101" s="20"/>
      <c r="AL101" s="21">
        <v>1397.2</v>
      </c>
      <c r="AM101" s="20"/>
      <c r="AN101" s="20"/>
      <c r="AO101" s="20"/>
      <c r="AP101" s="21"/>
      <c r="AQ101" s="20"/>
      <c r="AR101" s="20">
        <v>901.1</v>
      </c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2"/>
      <c r="BE101" s="20"/>
      <c r="BF101" s="20"/>
      <c r="BG101" s="23"/>
      <c r="BH101" s="24"/>
      <c r="BI101" s="10"/>
      <c r="BJ101" s="9"/>
      <c r="BK101" s="9"/>
      <c r="BL101" s="13"/>
      <c r="BM101" s="11"/>
      <c r="BN101" s="12"/>
    </row>
    <row r="102" spans="1:66" ht="49.15" customHeight="1" thickBot="1">
      <c r="A102" s="25" t="s">
        <v>177</v>
      </c>
      <c r="B102" s="16" t="s">
        <v>178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8"/>
      <c r="R102" s="16"/>
      <c r="S102" s="16"/>
      <c r="T102" s="19" t="s">
        <v>34</v>
      </c>
      <c r="U102" s="20">
        <v>3878.3</v>
      </c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>
        <v>217.4</v>
      </c>
      <c r="AG102" s="20"/>
      <c r="AH102" s="20"/>
      <c r="AI102" s="20"/>
      <c r="AJ102" s="20"/>
      <c r="AK102" s="20"/>
      <c r="AL102" s="21">
        <f>AL103</f>
        <v>4095.7</v>
      </c>
      <c r="AM102" s="20"/>
      <c r="AN102" s="20"/>
      <c r="AO102" s="20"/>
      <c r="AP102" s="21"/>
      <c r="AQ102" s="20"/>
      <c r="AR102" s="20">
        <v>3878.3</v>
      </c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2"/>
      <c r="BE102" s="20"/>
      <c r="BF102" s="20"/>
      <c r="BG102" s="23"/>
      <c r="BH102" s="24"/>
      <c r="BI102" s="10"/>
      <c r="BJ102" s="9"/>
      <c r="BK102" s="9"/>
      <c r="BL102" s="13"/>
      <c r="BM102" s="11"/>
      <c r="BN102" s="12"/>
    </row>
    <row r="103" spans="1:66" ht="49.15" customHeight="1" thickBot="1">
      <c r="A103" s="25" t="s">
        <v>179</v>
      </c>
      <c r="B103" s="16" t="s">
        <v>178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8" t="s">
        <v>180</v>
      </c>
      <c r="R103" s="16" t="s">
        <v>175</v>
      </c>
      <c r="S103" s="16" t="s">
        <v>44</v>
      </c>
      <c r="T103" s="19" t="s">
        <v>34</v>
      </c>
      <c r="U103" s="20">
        <v>3878.3</v>
      </c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>
        <v>217.4</v>
      </c>
      <c r="AG103" s="20"/>
      <c r="AH103" s="20"/>
      <c r="AI103" s="20"/>
      <c r="AJ103" s="20"/>
      <c r="AK103" s="20"/>
      <c r="AL103" s="21">
        <v>4095.7</v>
      </c>
      <c r="AM103" s="20"/>
      <c r="AN103" s="20"/>
      <c r="AO103" s="20"/>
      <c r="AP103" s="21"/>
      <c r="AQ103" s="20"/>
      <c r="AR103" s="20">
        <v>3878.3</v>
      </c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2"/>
      <c r="BE103" s="20"/>
      <c r="BF103" s="20"/>
      <c r="BG103" s="23"/>
      <c r="BH103" s="24"/>
      <c r="BI103" s="10"/>
      <c r="BJ103" s="9"/>
      <c r="BK103" s="9"/>
      <c r="BL103" s="13"/>
      <c r="BM103" s="11"/>
      <c r="BN103" s="12"/>
    </row>
    <row r="104" spans="1:66" ht="49.15" customHeight="1" thickBot="1">
      <c r="A104" s="15" t="s">
        <v>181</v>
      </c>
      <c r="B104" s="16" t="s">
        <v>182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8"/>
      <c r="R104" s="16"/>
      <c r="S104" s="16"/>
      <c r="T104" s="19" t="s">
        <v>34</v>
      </c>
      <c r="U104" s="20">
        <v>101.4</v>
      </c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>
        <v>7.2</v>
      </c>
      <c r="AG104" s="20"/>
      <c r="AH104" s="20"/>
      <c r="AI104" s="20"/>
      <c r="AJ104" s="20"/>
      <c r="AK104" s="20"/>
      <c r="AL104" s="21">
        <f>AL105</f>
        <v>108.5</v>
      </c>
      <c r="AM104" s="20"/>
      <c r="AN104" s="20"/>
      <c r="AO104" s="20"/>
      <c r="AP104" s="21"/>
      <c r="AQ104" s="20"/>
      <c r="AR104" s="20">
        <v>101.4</v>
      </c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2"/>
      <c r="BE104" s="20"/>
      <c r="BF104" s="20"/>
      <c r="BG104" s="23"/>
      <c r="BH104" s="24"/>
      <c r="BI104" s="10"/>
      <c r="BJ104" s="9"/>
      <c r="BK104" s="9"/>
      <c r="BL104" s="13"/>
      <c r="BM104" s="11"/>
      <c r="BN104" s="12"/>
    </row>
    <row r="105" spans="1:66" ht="49.15" customHeight="1" thickBot="1">
      <c r="A105" s="25" t="s">
        <v>183</v>
      </c>
      <c r="B105" s="16" t="s">
        <v>182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8" t="s">
        <v>124</v>
      </c>
      <c r="R105" s="16" t="s">
        <v>175</v>
      </c>
      <c r="S105" s="16" t="s">
        <v>176</v>
      </c>
      <c r="T105" s="19" t="s">
        <v>34</v>
      </c>
      <c r="U105" s="20">
        <v>101.4</v>
      </c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>
        <v>7.2</v>
      </c>
      <c r="AG105" s="20"/>
      <c r="AH105" s="20"/>
      <c r="AI105" s="20"/>
      <c r="AJ105" s="20"/>
      <c r="AK105" s="20"/>
      <c r="AL105" s="21">
        <v>108.5</v>
      </c>
      <c r="AM105" s="20"/>
      <c r="AN105" s="20"/>
      <c r="AO105" s="20"/>
      <c r="AP105" s="21"/>
      <c r="AQ105" s="20"/>
      <c r="AR105" s="20">
        <v>101.4</v>
      </c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2"/>
      <c r="BE105" s="20"/>
      <c r="BF105" s="20"/>
      <c r="BG105" s="23"/>
      <c r="BH105" s="24"/>
      <c r="BI105" s="10"/>
      <c r="BJ105" s="9"/>
      <c r="BK105" s="9"/>
      <c r="BL105" s="13"/>
      <c r="BM105" s="11"/>
      <c r="BN105" s="12"/>
    </row>
    <row r="106" spans="1:66" ht="49.15" customHeight="1" thickBot="1">
      <c r="A106" s="15" t="s">
        <v>184</v>
      </c>
      <c r="B106" s="16" t="s">
        <v>185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8"/>
      <c r="R106" s="16"/>
      <c r="S106" s="16"/>
      <c r="T106" s="19" t="s">
        <v>34</v>
      </c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>
        <v>20.5</v>
      </c>
      <c r="AG106" s="20"/>
      <c r="AH106" s="20"/>
      <c r="AI106" s="20"/>
      <c r="AJ106" s="20"/>
      <c r="AK106" s="20"/>
      <c r="AL106" s="21">
        <f>AL107</f>
        <v>20.5</v>
      </c>
      <c r="AM106" s="20"/>
      <c r="AN106" s="20"/>
      <c r="AO106" s="20"/>
      <c r="AP106" s="21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2"/>
      <c r="BE106" s="20"/>
      <c r="BF106" s="20"/>
      <c r="BG106" s="23"/>
      <c r="BH106" s="24"/>
      <c r="BI106" s="10"/>
      <c r="BJ106" s="9"/>
      <c r="BK106" s="9"/>
      <c r="BL106" s="13"/>
      <c r="BM106" s="11"/>
      <c r="BN106" s="12"/>
    </row>
    <row r="107" spans="1:66" ht="49.15" customHeight="1" thickBot="1">
      <c r="A107" s="25" t="s">
        <v>186</v>
      </c>
      <c r="B107" s="16" t="s">
        <v>185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8" t="s">
        <v>124</v>
      </c>
      <c r="R107" s="16" t="s">
        <v>175</v>
      </c>
      <c r="S107" s="16" t="s">
        <v>176</v>
      </c>
      <c r="T107" s="19" t="s">
        <v>34</v>
      </c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>
        <v>20.5</v>
      </c>
      <c r="AG107" s="20"/>
      <c r="AH107" s="20"/>
      <c r="AI107" s="20"/>
      <c r="AJ107" s="20"/>
      <c r="AK107" s="20"/>
      <c r="AL107" s="21">
        <v>20.5</v>
      </c>
      <c r="AM107" s="20"/>
      <c r="AN107" s="20"/>
      <c r="AO107" s="20"/>
      <c r="AP107" s="21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2"/>
      <c r="BE107" s="20"/>
      <c r="BF107" s="20"/>
      <c r="BG107" s="23"/>
      <c r="BH107" s="24"/>
      <c r="BI107" s="10"/>
      <c r="BJ107" s="9"/>
      <c r="BK107" s="9"/>
      <c r="BL107" s="13"/>
      <c r="BM107" s="11"/>
      <c r="BN107" s="12"/>
    </row>
    <row r="108" spans="1:66" ht="49.15" customHeight="1" thickBot="1">
      <c r="A108" s="25" t="s">
        <v>187</v>
      </c>
      <c r="B108" s="16" t="s">
        <v>188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8"/>
      <c r="R108" s="16"/>
      <c r="S108" s="16"/>
      <c r="T108" s="19" t="s">
        <v>34</v>
      </c>
      <c r="U108" s="20">
        <v>451.2</v>
      </c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1">
        <f>AL109+AL110</f>
        <v>439.7</v>
      </c>
      <c r="AM108" s="20"/>
      <c r="AN108" s="20"/>
      <c r="AO108" s="20"/>
      <c r="AP108" s="21"/>
      <c r="AQ108" s="20"/>
      <c r="AR108" s="20">
        <v>469.1</v>
      </c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2"/>
      <c r="BE108" s="20"/>
      <c r="BF108" s="20"/>
      <c r="BG108" s="23"/>
      <c r="BH108" s="24"/>
      <c r="BI108" s="10"/>
      <c r="BJ108" s="9"/>
      <c r="BK108" s="9"/>
      <c r="BL108" s="13"/>
      <c r="BM108" s="11"/>
      <c r="BN108" s="12"/>
    </row>
    <row r="109" spans="1:66" ht="49.15" customHeight="1" thickBot="1">
      <c r="A109" s="25" t="s">
        <v>189</v>
      </c>
      <c r="B109" s="16" t="s">
        <v>188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8" t="s">
        <v>124</v>
      </c>
      <c r="R109" s="16" t="s">
        <v>175</v>
      </c>
      <c r="S109" s="16" t="s">
        <v>46</v>
      </c>
      <c r="T109" s="19" t="s">
        <v>34</v>
      </c>
      <c r="U109" s="20">
        <v>4.5</v>
      </c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1">
        <v>4.2</v>
      </c>
      <c r="AM109" s="20"/>
      <c r="AN109" s="20"/>
      <c r="AO109" s="20"/>
      <c r="AP109" s="21"/>
      <c r="AQ109" s="20"/>
      <c r="AR109" s="20">
        <v>4.7</v>
      </c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2"/>
      <c r="BE109" s="20"/>
      <c r="BF109" s="20"/>
      <c r="BG109" s="23"/>
      <c r="BH109" s="24"/>
      <c r="BI109" s="10"/>
      <c r="BJ109" s="9"/>
      <c r="BK109" s="9"/>
      <c r="BL109" s="13"/>
      <c r="BM109" s="11"/>
      <c r="BN109" s="12"/>
    </row>
    <row r="110" spans="1:66" ht="49.15" customHeight="1" thickBot="1">
      <c r="A110" s="25" t="s">
        <v>190</v>
      </c>
      <c r="B110" s="16" t="s">
        <v>188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8" t="s">
        <v>120</v>
      </c>
      <c r="R110" s="16" t="s">
        <v>175</v>
      </c>
      <c r="S110" s="16" t="s">
        <v>46</v>
      </c>
      <c r="T110" s="19" t="s">
        <v>34</v>
      </c>
      <c r="U110" s="20">
        <v>446.7</v>
      </c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1">
        <v>435.5</v>
      </c>
      <c r="AM110" s="20"/>
      <c r="AN110" s="20"/>
      <c r="AO110" s="20"/>
      <c r="AP110" s="21"/>
      <c r="AQ110" s="20"/>
      <c r="AR110" s="20">
        <v>464.4</v>
      </c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2"/>
      <c r="BE110" s="20"/>
      <c r="BF110" s="20"/>
      <c r="BG110" s="23"/>
      <c r="BH110" s="24"/>
      <c r="BI110" s="10"/>
      <c r="BJ110" s="9"/>
      <c r="BK110" s="9"/>
      <c r="BL110" s="13"/>
      <c r="BM110" s="11"/>
      <c r="BN110" s="12"/>
    </row>
    <row r="111" spans="1:66" ht="49.15" customHeight="1" thickBot="1">
      <c r="A111" s="15" t="s">
        <v>191</v>
      </c>
      <c r="B111" s="16" t="s">
        <v>192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8"/>
      <c r="R111" s="16"/>
      <c r="S111" s="16"/>
      <c r="T111" s="19" t="s">
        <v>34</v>
      </c>
      <c r="U111" s="20">
        <v>18902.099999999999</v>
      </c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>
        <v>1797.3</v>
      </c>
      <c r="AG111" s="20"/>
      <c r="AH111" s="20"/>
      <c r="AI111" s="20"/>
      <c r="AJ111" s="20"/>
      <c r="AK111" s="20"/>
      <c r="AL111" s="21">
        <f>AL112+AL113</f>
        <v>19128.600000000002</v>
      </c>
      <c r="AM111" s="20"/>
      <c r="AN111" s="20"/>
      <c r="AO111" s="20"/>
      <c r="AP111" s="21"/>
      <c r="AQ111" s="20"/>
      <c r="AR111" s="20">
        <v>19296.099999999999</v>
      </c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2"/>
      <c r="BE111" s="20"/>
      <c r="BF111" s="20"/>
      <c r="BG111" s="23"/>
      <c r="BH111" s="24"/>
      <c r="BI111" s="10"/>
      <c r="BJ111" s="9"/>
      <c r="BK111" s="9"/>
      <c r="BL111" s="13"/>
      <c r="BM111" s="11"/>
      <c r="BN111" s="12"/>
    </row>
    <row r="112" spans="1:66" ht="49.15" customHeight="1" thickBot="1">
      <c r="A112" s="25" t="s">
        <v>193</v>
      </c>
      <c r="B112" s="16" t="s">
        <v>192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8" t="s">
        <v>124</v>
      </c>
      <c r="R112" s="16" t="s">
        <v>175</v>
      </c>
      <c r="S112" s="16" t="s">
        <v>46</v>
      </c>
      <c r="T112" s="19" t="s">
        <v>34</v>
      </c>
      <c r="U112" s="20">
        <v>280</v>
      </c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1">
        <v>216.7</v>
      </c>
      <c r="AM112" s="20"/>
      <c r="AN112" s="20"/>
      <c r="AO112" s="20"/>
      <c r="AP112" s="21"/>
      <c r="AQ112" s="20"/>
      <c r="AR112" s="20">
        <v>335</v>
      </c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2"/>
      <c r="BE112" s="20"/>
      <c r="BF112" s="20"/>
      <c r="BG112" s="23"/>
      <c r="BH112" s="24"/>
      <c r="BI112" s="10"/>
      <c r="BJ112" s="9"/>
      <c r="BK112" s="9"/>
      <c r="BL112" s="13"/>
      <c r="BM112" s="11"/>
      <c r="BN112" s="12"/>
    </row>
    <row r="113" spans="1:66" ht="49.15" customHeight="1" thickBot="1">
      <c r="A113" s="25" t="s">
        <v>194</v>
      </c>
      <c r="B113" s="16" t="s">
        <v>192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8" t="s">
        <v>120</v>
      </c>
      <c r="R113" s="16" t="s">
        <v>175</v>
      </c>
      <c r="S113" s="16" t="s">
        <v>46</v>
      </c>
      <c r="T113" s="19" t="s">
        <v>34</v>
      </c>
      <c r="U113" s="20">
        <v>18622.099999999999</v>
      </c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>
        <v>1797.3</v>
      </c>
      <c r="AG113" s="20"/>
      <c r="AH113" s="20"/>
      <c r="AI113" s="20"/>
      <c r="AJ113" s="20"/>
      <c r="AK113" s="20"/>
      <c r="AL113" s="21">
        <v>18911.900000000001</v>
      </c>
      <c r="AM113" s="20"/>
      <c r="AN113" s="20"/>
      <c r="AO113" s="20"/>
      <c r="AP113" s="21"/>
      <c r="AQ113" s="20"/>
      <c r="AR113" s="20">
        <v>18961.099999999999</v>
      </c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2"/>
      <c r="BE113" s="20"/>
      <c r="BF113" s="20"/>
      <c r="BG113" s="23"/>
      <c r="BH113" s="24"/>
      <c r="BI113" s="10"/>
      <c r="BJ113" s="9"/>
      <c r="BK113" s="9"/>
      <c r="BL113" s="13"/>
      <c r="BM113" s="11"/>
      <c r="BN113" s="12"/>
    </row>
    <row r="114" spans="1:66" ht="49.15" customHeight="1" thickBot="1">
      <c r="A114" s="25" t="s">
        <v>195</v>
      </c>
      <c r="B114" s="16" t="s">
        <v>196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8"/>
      <c r="R114" s="16"/>
      <c r="S114" s="16"/>
      <c r="T114" s="19" t="s">
        <v>34</v>
      </c>
      <c r="U114" s="20">
        <v>65901.8</v>
      </c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>
        <v>-4501.8</v>
      </c>
      <c r="AG114" s="20"/>
      <c r="AH114" s="20"/>
      <c r="AI114" s="20"/>
      <c r="AJ114" s="20"/>
      <c r="AK114" s="20"/>
      <c r="AL114" s="21">
        <f>AL115+AL116</f>
        <v>61386</v>
      </c>
      <c r="AM114" s="20"/>
      <c r="AN114" s="20"/>
      <c r="AO114" s="20"/>
      <c r="AP114" s="21"/>
      <c r="AQ114" s="20"/>
      <c r="AR114" s="20">
        <v>68412.100000000006</v>
      </c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2"/>
      <c r="BE114" s="20"/>
      <c r="BF114" s="20"/>
      <c r="BG114" s="23"/>
      <c r="BH114" s="24"/>
      <c r="BI114" s="10"/>
      <c r="BJ114" s="9"/>
      <c r="BK114" s="9"/>
      <c r="BL114" s="13"/>
      <c r="BM114" s="11"/>
      <c r="BN114" s="12"/>
    </row>
    <row r="115" spans="1:66" ht="49.15" customHeight="1" thickBot="1">
      <c r="A115" s="25" t="s">
        <v>197</v>
      </c>
      <c r="B115" s="16" t="s">
        <v>196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8" t="s">
        <v>124</v>
      </c>
      <c r="R115" s="16" t="s">
        <v>175</v>
      </c>
      <c r="S115" s="16" t="s">
        <v>46</v>
      </c>
      <c r="T115" s="19" t="s">
        <v>34</v>
      </c>
      <c r="U115" s="20">
        <v>720</v>
      </c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>
        <v>-100</v>
      </c>
      <c r="AG115" s="20"/>
      <c r="AH115" s="20"/>
      <c r="AI115" s="20"/>
      <c r="AJ115" s="20"/>
      <c r="AK115" s="20"/>
      <c r="AL115" s="21">
        <v>607</v>
      </c>
      <c r="AM115" s="20"/>
      <c r="AN115" s="20"/>
      <c r="AO115" s="20"/>
      <c r="AP115" s="21"/>
      <c r="AQ115" s="20"/>
      <c r="AR115" s="20">
        <v>745</v>
      </c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2"/>
      <c r="BE115" s="20"/>
      <c r="BF115" s="20"/>
      <c r="BG115" s="23"/>
      <c r="BH115" s="24"/>
      <c r="BI115" s="10"/>
      <c r="BJ115" s="9"/>
      <c r="BK115" s="9"/>
      <c r="BL115" s="13"/>
      <c r="BM115" s="11"/>
      <c r="BN115" s="12"/>
    </row>
    <row r="116" spans="1:66" ht="49.15" customHeight="1" thickBot="1">
      <c r="A116" s="25" t="s">
        <v>198</v>
      </c>
      <c r="B116" s="16" t="s">
        <v>196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8" t="s">
        <v>120</v>
      </c>
      <c r="R116" s="16" t="s">
        <v>175</v>
      </c>
      <c r="S116" s="16" t="s">
        <v>46</v>
      </c>
      <c r="T116" s="19" t="s">
        <v>34</v>
      </c>
      <c r="U116" s="20">
        <v>65181.8</v>
      </c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>
        <v>-4401.8</v>
      </c>
      <c r="AG116" s="20"/>
      <c r="AH116" s="20"/>
      <c r="AI116" s="20"/>
      <c r="AJ116" s="20"/>
      <c r="AK116" s="20"/>
      <c r="AL116" s="21">
        <v>60779</v>
      </c>
      <c r="AM116" s="20"/>
      <c r="AN116" s="20"/>
      <c r="AO116" s="20"/>
      <c r="AP116" s="21"/>
      <c r="AQ116" s="20"/>
      <c r="AR116" s="20">
        <v>67667.100000000006</v>
      </c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2"/>
      <c r="BE116" s="20"/>
      <c r="BF116" s="20"/>
      <c r="BG116" s="23"/>
      <c r="BH116" s="24"/>
      <c r="BI116" s="10"/>
      <c r="BJ116" s="9"/>
      <c r="BK116" s="9"/>
      <c r="BL116" s="13"/>
      <c r="BM116" s="11"/>
      <c r="BN116" s="12"/>
    </row>
    <row r="117" spans="1:66" ht="49.15" customHeight="1" thickBot="1">
      <c r="A117" s="25" t="s">
        <v>199</v>
      </c>
      <c r="B117" s="16" t="s">
        <v>200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8"/>
      <c r="R117" s="16"/>
      <c r="S117" s="16"/>
      <c r="T117" s="19" t="s">
        <v>34</v>
      </c>
      <c r="U117" s="20">
        <v>1569.2</v>
      </c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>
        <v>-151.69999999999999</v>
      </c>
      <c r="AG117" s="20"/>
      <c r="AH117" s="20"/>
      <c r="AI117" s="20"/>
      <c r="AJ117" s="20"/>
      <c r="AK117" s="20"/>
      <c r="AL117" s="21">
        <f>AL118+AL119</f>
        <v>1348.3</v>
      </c>
      <c r="AM117" s="20"/>
      <c r="AN117" s="20"/>
      <c r="AO117" s="20"/>
      <c r="AP117" s="21"/>
      <c r="AQ117" s="20"/>
      <c r="AR117" s="20">
        <v>1628.8</v>
      </c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2"/>
      <c r="BE117" s="20"/>
      <c r="BF117" s="20"/>
      <c r="BG117" s="23"/>
      <c r="BH117" s="24"/>
      <c r="BI117" s="10"/>
      <c r="BJ117" s="9"/>
      <c r="BK117" s="9"/>
      <c r="BL117" s="13"/>
      <c r="BM117" s="11"/>
      <c r="BN117" s="12"/>
    </row>
    <row r="118" spans="1:66" ht="49.15" customHeight="1" thickBot="1">
      <c r="A118" s="25" t="s">
        <v>201</v>
      </c>
      <c r="B118" s="16" t="s">
        <v>200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8" t="s">
        <v>124</v>
      </c>
      <c r="R118" s="16" t="s">
        <v>175</v>
      </c>
      <c r="S118" s="16" t="s">
        <v>46</v>
      </c>
      <c r="T118" s="19" t="s">
        <v>34</v>
      </c>
      <c r="U118" s="20">
        <v>15.7</v>
      </c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>
        <v>-2</v>
      </c>
      <c r="AG118" s="20"/>
      <c r="AH118" s="20"/>
      <c r="AI118" s="20"/>
      <c r="AJ118" s="20"/>
      <c r="AK118" s="20"/>
      <c r="AL118" s="21">
        <v>13</v>
      </c>
      <c r="AM118" s="20"/>
      <c r="AN118" s="20"/>
      <c r="AO118" s="20"/>
      <c r="AP118" s="21"/>
      <c r="AQ118" s="20"/>
      <c r="AR118" s="20">
        <v>16.3</v>
      </c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2"/>
      <c r="BE118" s="20"/>
      <c r="BF118" s="20"/>
      <c r="BG118" s="23"/>
      <c r="BH118" s="24"/>
      <c r="BI118" s="10"/>
      <c r="BJ118" s="9"/>
      <c r="BK118" s="9"/>
      <c r="BL118" s="13"/>
      <c r="BM118" s="11"/>
      <c r="BN118" s="12"/>
    </row>
    <row r="119" spans="1:66" ht="49.15" customHeight="1" thickBot="1">
      <c r="A119" s="25" t="s">
        <v>202</v>
      </c>
      <c r="B119" s="16" t="s">
        <v>200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8" t="s">
        <v>120</v>
      </c>
      <c r="R119" s="16" t="s">
        <v>175</v>
      </c>
      <c r="S119" s="16" t="s">
        <v>46</v>
      </c>
      <c r="T119" s="19" t="s">
        <v>34</v>
      </c>
      <c r="U119" s="20">
        <v>1553.5</v>
      </c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>
        <v>-149.69999999999999</v>
      </c>
      <c r="AG119" s="20"/>
      <c r="AH119" s="20"/>
      <c r="AI119" s="20"/>
      <c r="AJ119" s="20"/>
      <c r="AK119" s="20"/>
      <c r="AL119" s="21">
        <v>1335.3</v>
      </c>
      <c r="AM119" s="20"/>
      <c r="AN119" s="20"/>
      <c r="AO119" s="20"/>
      <c r="AP119" s="21"/>
      <c r="AQ119" s="20"/>
      <c r="AR119" s="20">
        <v>1612.5</v>
      </c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2"/>
      <c r="BE119" s="20"/>
      <c r="BF119" s="20"/>
      <c r="BG119" s="23"/>
      <c r="BH119" s="24"/>
      <c r="BI119" s="10"/>
      <c r="BJ119" s="9"/>
      <c r="BK119" s="9"/>
      <c r="BL119" s="13"/>
      <c r="BM119" s="11"/>
      <c r="BN119" s="12"/>
    </row>
    <row r="120" spans="1:66" ht="49.15" customHeight="1" thickBot="1">
      <c r="A120" s="25" t="s">
        <v>203</v>
      </c>
      <c r="B120" s="16" t="s">
        <v>204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8"/>
      <c r="R120" s="16"/>
      <c r="S120" s="16"/>
      <c r="T120" s="19" t="s">
        <v>34</v>
      </c>
      <c r="U120" s="20">
        <v>22620.1</v>
      </c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>
        <v>1721.9</v>
      </c>
      <c r="AG120" s="20"/>
      <c r="AH120" s="20"/>
      <c r="AI120" s="20"/>
      <c r="AJ120" s="20"/>
      <c r="AK120" s="20"/>
      <c r="AL120" s="21">
        <f>AL121+AL122+AL123+AL124</f>
        <v>24321.100000000002</v>
      </c>
      <c r="AM120" s="20"/>
      <c r="AN120" s="20"/>
      <c r="AO120" s="20"/>
      <c r="AP120" s="21"/>
      <c r="AQ120" s="20"/>
      <c r="AR120" s="20">
        <v>22892.799999999999</v>
      </c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2"/>
      <c r="BE120" s="20"/>
      <c r="BF120" s="20"/>
      <c r="BG120" s="23"/>
      <c r="BH120" s="24"/>
      <c r="BI120" s="10"/>
      <c r="BJ120" s="9"/>
      <c r="BK120" s="9"/>
      <c r="BL120" s="13"/>
      <c r="BM120" s="11"/>
      <c r="BN120" s="12"/>
    </row>
    <row r="121" spans="1:66" ht="49.15" customHeight="1" thickBot="1">
      <c r="A121" s="25" t="s">
        <v>205</v>
      </c>
      <c r="B121" s="16" t="s">
        <v>204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8" t="s">
        <v>118</v>
      </c>
      <c r="R121" s="16" t="s">
        <v>175</v>
      </c>
      <c r="S121" s="16" t="s">
        <v>176</v>
      </c>
      <c r="T121" s="19" t="s">
        <v>34</v>
      </c>
      <c r="U121" s="20">
        <v>19138.3</v>
      </c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>
        <v>1.9</v>
      </c>
      <c r="AG121" s="20"/>
      <c r="AH121" s="20"/>
      <c r="AI121" s="20"/>
      <c r="AJ121" s="20"/>
      <c r="AK121" s="20"/>
      <c r="AL121" s="21">
        <v>19140.2</v>
      </c>
      <c r="AM121" s="20"/>
      <c r="AN121" s="20"/>
      <c r="AO121" s="20"/>
      <c r="AP121" s="21"/>
      <c r="AQ121" s="20"/>
      <c r="AR121" s="20">
        <v>19351.7</v>
      </c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2"/>
      <c r="BE121" s="20"/>
      <c r="BF121" s="20"/>
      <c r="BG121" s="23"/>
      <c r="BH121" s="24"/>
      <c r="BI121" s="10"/>
      <c r="BJ121" s="9"/>
      <c r="BK121" s="9"/>
      <c r="BL121" s="13"/>
      <c r="BM121" s="11"/>
      <c r="BN121" s="12"/>
    </row>
    <row r="122" spans="1:66" ht="49.15" customHeight="1" thickBot="1">
      <c r="A122" s="25" t="s">
        <v>206</v>
      </c>
      <c r="B122" s="16" t="s">
        <v>204</v>
      </c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8" t="s">
        <v>124</v>
      </c>
      <c r="R122" s="16" t="s">
        <v>175</v>
      </c>
      <c r="S122" s="16" t="s">
        <v>176</v>
      </c>
      <c r="T122" s="19" t="s">
        <v>34</v>
      </c>
      <c r="U122" s="20">
        <v>921.5</v>
      </c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>
        <v>1721.3</v>
      </c>
      <c r="AG122" s="20"/>
      <c r="AH122" s="20"/>
      <c r="AI122" s="20"/>
      <c r="AJ122" s="20"/>
      <c r="AK122" s="20"/>
      <c r="AL122" s="21">
        <v>2621.9</v>
      </c>
      <c r="AM122" s="20"/>
      <c r="AN122" s="20"/>
      <c r="AO122" s="20"/>
      <c r="AP122" s="21"/>
      <c r="AQ122" s="20"/>
      <c r="AR122" s="20">
        <v>955.6</v>
      </c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2"/>
      <c r="BE122" s="20"/>
      <c r="BF122" s="20"/>
      <c r="BG122" s="23"/>
      <c r="BH122" s="24"/>
      <c r="BI122" s="10"/>
      <c r="BJ122" s="9"/>
      <c r="BK122" s="9"/>
      <c r="BL122" s="13"/>
      <c r="BM122" s="11"/>
      <c r="BN122" s="12"/>
    </row>
    <row r="123" spans="1:66" ht="49.15" customHeight="1" thickBot="1">
      <c r="A123" s="25" t="s">
        <v>207</v>
      </c>
      <c r="B123" s="16" t="s">
        <v>204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8" t="s">
        <v>208</v>
      </c>
      <c r="R123" s="16" t="s">
        <v>175</v>
      </c>
      <c r="S123" s="16" t="s">
        <v>176</v>
      </c>
      <c r="T123" s="19" t="s">
        <v>34</v>
      </c>
      <c r="U123" s="20">
        <v>2558.6</v>
      </c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1">
        <v>2558.6</v>
      </c>
      <c r="AM123" s="20"/>
      <c r="AN123" s="20"/>
      <c r="AO123" s="20"/>
      <c r="AP123" s="21"/>
      <c r="AQ123" s="20"/>
      <c r="AR123" s="20">
        <v>2583.8000000000002</v>
      </c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2"/>
      <c r="BE123" s="20"/>
      <c r="BF123" s="20"/>
      <c r="BG123" s="23"/>
      <c r="BH123" s="24"/>
      <c r="BI123" s="10"/>
      <c r="BJ123" s="9"/>
      <c r="BK123" s="9"/>
      <c r="BL123" s="13"/>
      <c r="BM123" s="11"/>
      <c r="BN123" s="12"/>
    </row>
    <row r="124" spans="1:66" ht="49.15" customHeight="1" thickBot="1">
      <c r="A124" s="25" t="s">
        <v>209</v>
      </c>
      <c r="B124" s="16" t="s">
        <v>204</v>
      </c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8" t="s">
        <v>135</v>
      </c>
      <c r="R124" s="16" t="s">
        <v>175</v>
      </c>
      <c r="S124" s="16" t="s">
        <v>176</v>
      </c>
      <c r="T124" s="19" t="s">
        <v>34</v>
      </c>
      <c r="U124" s="20">
        <v>1.7</v>
      </c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>
        <v>-1.3</v>
      </c>
      <c r="AG124" s="20"/>
      <c r="AH124" s="20"/>
      <c r="AI124" s="20"/>
      <c r="AJ124" s="20"/>
      <c r="AK124" s="20"/>
      <c r="AL124" s="21">
        <v>0.4</v>
      </c>
      <c r="AM124" s="20"/>
      <c r="AN124" s="20"/>
      <c r="AO124" s="20"/>
      <c r="AP124" s="21"/>
      <c r="AQ124" s="20"/>
      <c r="AR124" s="20">
        <v>1.7</v>
      </c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2"/>
      <c r="BE124" s="20"/>
      <c r="BF124" s="20"/>
      <c r="BG124" s="23"/>
      <c r="BH124" s="24"/>
      <c r="BI124" s="10"/>
      <c r="BJ124" s="9"/>
      <c r="BK124" s="9"/>
      <c r="BL124" s="13"/>
      <c r="BM124" s="11"/>
      <c r="BN124" s="12"/>
    </row>
    <row r="125" spans="1:66" ht="49.15" customHeight="1" thickBot="1">
      <c r="A125" s="15" t="s">
        <v>210</v>
      </c>
      <c r="B125" s="16" t="s">
        <v>211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8"/>
      <c r="R125" s="16"/>
      <c r="S125" s="16"/>
      <c r="T125" s="19" t="s">
        <v>34</v>
      </c>
      <c r="U125" s="20">
        <v>413.1</v>
      </c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>
        <v>-70.7</v>
      </c>
      <c r="AG125" s="20"/>
      <c r="AH125" s="20"/>
      <c r="AI125" s="20"/>
      <c r="AJ125" s="20"/>
      <c r="AK125" s="20"/>
      <c r="AL125" s="21">
        <f>AL126+AL127</f>
        <v>289.90000000000003</v>
      </c>
      <c r="AM125" s="20"/>
      <c r="AN125" s="20"/>
      <c r="AO125" s="20"/>
      <c r="AP125" s="21"/>
      <c r="AQ125" s="20"/>
      <c r="AR125" s="20">
        <v>429.6</v>
      </c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2"/>
      <c r="BE125" s="20"/>
      <c r="BF125" s="20"/>
      <c r="BG125" s="23"/>
      <c r="BH125" s="24"/>
      <c r="BI125" s="10"/>
      <c r="BJ125" s="9"/>
      <c r="BK125" s="9"/>
      <c r="BL125" s="13"/>
      <c r="BM125" s="11"/>
      <c r="BN125" s="12"/>
    </row>
    <row r="126" spans="1:66" ht="49.15" customHeight="1" thickBot="1">
      <c r="A126" s="25" t="s">
        <v>212</v>
      </c>
      <c r="B126" s="16" t="s">
        <v>211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8" t="s">
        <v>124</v>
      </c>
      <c r="R126" s="16" t="s">
        <v>175</v>
      </c>
      <c r="S126" s="16" t="s">
        <v>46</v>
      </c>
      <c r="T126" s="19" t="s">
        <v>34</v>
      </c>
      <c r="U126" s="20">
        <v>4.0999999999999996</v>
      </c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>
        <v>-1</v>
      </c>
      <c r="AG126" s="20"/>
      <c r="AH126" s="20"/>
      <c r="AI126" s="20"/>
      <c r="AJ126" s="20"/>
      <c r="AK126" s="20"/>
      <c r="AL126" s="21">
        <v>2.2999999999999998</v>
      </c>
      <c r="AM126" s="20"/>
      <c r="AN126" s="20"/>
      <c r="AO126" s="20"/>
      <c r="AP126" s="21"/>
      <c r="AQ126" s="20"/>
      <c r="AR126" s="20">
        <v>4.3</v>
      </c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2"/>
      <c r="BE126" s="20"/>
      <c r="BF126" s="20"/>
      <c r="BG126" s="23"/>
      <c r="BH126" s="24"/>
      <c r="BI126" s="10"/>
      <c r="BJ126" s="9"/>
      <c r="BK126" s="9"/>
      <c r="BL126" s="13"/>
      <c r="BM126" s="11"/>
      <c r="BN126" s="12"/>
    </row>
    <row r="127" spans="1:66" ht="49.15" customHeight="1" thickBot="1">
      <c r="A127" s="25" t="s">
        <v>213</v>
      </c>
      <c r="B127" s="16" t="s">
        <v>211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8" t="s">
        <v>120</v>
      </c>
      <c r="R127" s="16" t="s">
        <v>175</v>
      </c>
      <c r="S127" s="16" t="s">
        <v>46</v>
      </c>
      <c r="T127" s="19" t="s">
        <v>34</v>
      </c>
      <c r="U127" s="20">
        <v>409</v>
      </c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>
        <v>-69.7</v>
      </c>
      <c r="AG127" s="20"/>
      <c r="AH127" s="20"/>
      <c r="AI127" s="20"/>
      <c r="AJ127" s="20"/>
      <c r="AK127" s="20"/>
      <c r="AL127" s="21">
        <v>287.60000000000002</v>
      </c>
      <c r="AM127" s="20"/>
      <c r="AN127" s="20"/>
      <c r="AO127" s="20"/>
      <c r="AP127" s="21"/>
      <c r="AQ127" s="20"/>
      <c r="AR127" s="20">
        <v>425.3</v>
      </c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2"/>
      <c r="BE127" s="20"/>
      <c r="BF127" s="20"/>
      <c r="BG127" s="23"/>
      <c r="BH127" s="24"/>
      <c r="BI127" s="10"/>
      <c r="BJ127" s="9"/>
      <c r="BK127" s="9"/>
      <c r="BL127" s="13"/>
      <c r="BM127" s="11"/>
      <c r="BN127" s="12"/>
    </row>
    <row r="128" spans="1:66" ht="49.15" customHeight="1" thickBot="1">
      <c r="A128" s="15" t="s">
        <v>214</v>
      </c>
      <c r="B128" s="16" t="s">
        <v>215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8"/>
      <c r="R128" s="16"/>
      <c r="S128" s="16"/>
      <c r="T128" s="19" t="s">
        <v>34</v>
      </c>
      <c r="U128" s="20">
        <v>160.6</v>
      </c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>
        <v>4.7</v>
      </c>
      <c r="AG128" s="20"/>
      <c r="AH128" s="20"/>
      <c r="AI128" s="20"/>
      <c r="AJ128" s="20"/>
      <c r="AK128" s="20"/>
      <c r="AL128" s="21">
        <f>AL129+AL130</f>
        <v>163.30000000000001</v>
      </c>
      <c r="AM128" s="20"/>
      <c r="AN128" s="20"/>
      <c r="AO128" s="20"/>
      <c r="AP128" s="21"/>
      <c r="AQ128" s="20"/>
      <c r="AR128" s="20">
        <v>166.8</v>
      </c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2"/>
      <c r="BE128" s="20"/>
      <c r="BF128" s="20"/>
      <c r="BG128" s="23"/>
      <c r="BH128" s="24"/>
      <c r="BI128" s="10"/>
      <c r="BJ128" s="9"/>
      <c r="BK128" s="9"/>
      <c r="BL128" s="13"/>
      <c r="BM128" s="11"/>
      <c r="BN128" s="12"/>
    </row>
    <row r="129" spans="1:66" ht="49.15" customHeight="1" thickBot="1">
      <c r="A129" s="25" t="s">
        <v>216</v>
      </c>
      <c r="B129" s="16" t="s">
        <v>215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8" t="s">
        <v>124</v>
      </c>
      <c r="R129" s="16" t="s">
        <v>175</v>
      </c>
      <c r="S129" s="16" t="s">
        <v>46</v>
      </c>
      <c r="T129" s="19" t="s">
        <v>34</v>
      </c>
      <c r="U129" s="20">
        <v>1.1000000000000001</v>
      </c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>
        <v>-0.2</v>
      </c>
      <c r="AG129" s="20"/>
      <c r="AH129" s="20"/>
      <c r="AI129" s="20"/>
      <c r="AJ129" s="20"/>
      <c r="AK129" s="20"/>
      <c r="AL129" s="21">
        <v>0.8</v>
      </c>
      <c r="AM129" s="20"/>
      <c r="AN129" s="20"/>
      <c r="AO129" s="20"/>
      <c r="AP129" s="21"/>
      <c r="AQ129" s="20"/>
      <c r="AR129" s="20">
        <v>1.1000000000000001</v>
      </c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2"/>
      <c r="BE129" s="20"/>
      <c r="BF129" s="20"/>
      <c r="BG129" s="23"/>
      <c r="BH129" s="24"/>
      <c r="BI129" s="10"/>
      <c r="BJ129" s="9"/>
      <c r="BK129" s="9"/>
      <c r="BL129" s="13"/>
      <c r="BM129" s="11"/>
      <c r="BN129" s="12"/>
    </row>
    <row r="130" spans="1:66" ht="49.15" customHeight="1" thickBot="1">
      <c r="A130" s="25" t="s">
        <v>217</v>
      </c>
      <c r="B130" s="16" t="s">
        <v>215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8" t="s">
        <v>120</v>
      </c>
      <c r="R130" s="16" t="s">
        <v>175</v>
      </c>
      <c r="S130" s="16" t="s">
        <v>46</v>
      </c>
      <c r="T130" s="19" t="s">
        <v>34</v>
      </c>
      <c r="U130" s="20">
        <v>159.5</v>
      </c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>
        <v>4.9000000000000004</v>
      </c>
      <c r="AG130" s="20"/>
      <c r="AH130" s="20"/>
      <c r="AI130" s="20"/>
      <c r="AJ130" s="20"/>
      <c r="AK130" s="20"/>
      <c r="AL130" s="21">
        <v>162.5</v>
      </c>
      <c r="AM130" s="20"/>
      <c r="AN130" s="20"/>
      <c r="AO130" s="20"/>
      <c r="AP130" s="21"/>
      <c r="AQ130" s="20"/>
      <c r="AR130" s="20">
        <v>165.7</v>
      </c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2"/>
      <c r="BE130" s="20"/>
      <c r="BF130" s="20"/>
      <c r="BG130" s="23"/>
      <c r="BH130" s="24"/>
      <c r="BI130" s="10"/>
      <c r="BJ130" s="9"/>
      <c r="BK130" s="9"/>
      <c r="BL130" s="13"/>
      <c r="BM130" s="11"/>
      <c r="BN130" s="12"/>
    </row>
    <row r="131" spans="1:66" ht="49.15" customHeight="1" thickBot="1">
      <c r="A131" s="25" t="s">
        <v>218</v>
      </c>
      <c r="B131" s="16" t="s">
        <v>219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8"/>
      <c r="R131" s="16"/>
      <c r="S131" s="16"/>
      <c r="T131" s="19" t="s">
        <v>34</v>
      </c>
      <c r="U131" s="20">
        <v>347.5</v>
      </c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>
        <v>14.5</v>
      </c>
      <c r="AG131" s="20"/>
      <c r="AH131" s="20"/>
      <c r="AI131" s="20"/>
      <c r="AJ131" s="20"/>
      <c r="AK131" s="20"/>
      <c r="AL131" s="21">
        <f>AL132+AL133</f>
        <v>361.70000000000005</v>
      </c>
      <c r="AM131" s="20"/>
      <c r="AN131" s="20"/>
      <c r="AO131" s="20"/>
      <c r="AP131" s="21"/>
      <c r="AQ131" s="20"/>
      <c r="AR131" s="20">
        <v>361</v>
      </c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2"/>
      <c r="BE131" s="20"/>
      <c r="BF131" s="20"/>
      <c r="BG131" s="23"/>
      <c r="BH131" s="24"/>
      <c r="BI131" s="10"/>
      <c r="BJ131" s="9"/>
      <c r="BK131" s="9"/>
      <c r="BL131" s="13"/>
      <c r="BM131" s="11"/>
      <c r="BN131" s="12"/>
    </row>
    <row r="132" spans="1:66" ht="49.15" customHeight="1" thickBot="1">
      <c r="A132" s="25" t="s">
        <v>220</v>
      </c>
      <c r="B132" s="16" t="s">
        <v>219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8" t="s">
        <v>124</v>
      </c>
      <c r="R132" s="16" t="s">
        <v>175</v>
      </c>
      <c r="S132" s="16" t="s">
        <v>46</v>
      </c>
      <c r="T132" s="19" t="s">
        <v>34</v>
      </c>
      <c r="U132" s="20">
        <v>4.5</v>
      </c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>
        <v>-0.7</v>
      </c>
      <c r="AG132" s="20"/>
      <c r="AH132" s="20"/>
      <c r="AI132" s="20"/>
      <c r="AJ132" s="20"/>
      <c r="AK132" s="20"/>
      <c r="AL132" s="21">
        <v>3.6</v>
      </c>
      <c r="AM132" s="20"/>
      <c r="AN132" s="20"/>
      <c r="AO132" s="20"/>
      <c r="AP132" s="21"/>
      <c r="AQ132" s="20"/>
      <c r="AR132" s="20">
        <v>4.7</v>
      </c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2"/>
      <c r="BE132" s="20"/>
      <c r="BF132" s="20"/>
      <c r="BG132" s="23"/>
      <c r="BH132" s="24"/>
      <c r="BI132" s="10"/>
      <c r="BJ132" s="9"/>
      <c r="BK132" s="9"/>
      <c r="BL132" s="13"/>
      <c r="BM132" s="11"/>
      <c r="BN132" s="12"/>
    </row>
    <row r="133" spans="1:66" ht="49.15" customHeight="1" thickBot="1">
      <c r="A133" s="25" t="s">
        <v>221</v>
      </c>
      <c r="B133" s="16" t="s">
        <v>219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8" t="s">
        <v>120</v>
      </c>
      <c r="R133" s="16" t="s">
        <v>175</v>
      </c>
      <c r="S133" s="16" t="s">
        <v>46</v>
      </c>
      <c r="T133" s="19" t="s">
        <v>34</v>
      </c>
      <c r="U133" s="20">
        <v>343</v>
      </c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>
        <v>15.2</v>
      </c>
      <c r="AG133" s="20"/>
      <c r="AH133" s="20"/>
      <c r="AI133" s="20"/>
      <c r="AJ133" s="20"/>
      <c r="AK133" s="20"/>
      <c r="AL133" s="21">
        <v>358.1</v>
      </c>
      <c r="AM133" s="20"/>
      <c r="AN133" s="20"/>
      <c r="AO133" s="20"/>
      <c r="AP133" s="21"/>
      <c r="AQ133" s="20"/>
      <c r="AR133" s="20">
        <v>356.3</v>
      </c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2"/>
      <c r="BE133" s="20"/>
      <c r="BF133" s="20"/>
      <c r="BG133" s="23"/>
      <c r="BH133" s="24"/>
      <c r="BI133" s="10"/>
      <c r="BJ133" s="9"/>
      <c r="BK133" s="9"/>
      <c r="BL133" s="13"/>
      <c r="BM133" s="11"/>
      <c r="BN133" s="12"/>
    </row>
    <row r="134" spans="1:66" ht="49.15" customHeight="1" thickBot="1">
      <c r="A134" s="25" t="s">
        <v>222</v>
      </c>
      <c r="B134" s="16" t="s">
        <v>223</v>
      </c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8"/>
      <c r="R134" s="16"/>
      <c r="S134" s="16"/>
      <c r="T134" s="19" t="s">
        <v>34</v>
      </c>
      <c r="U134" s="20">
        <v>8292.6</v>
      </c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>
        <v>-448.6</v>
      </c>
      <c r="AG134" s="20"/>
      <c r="AH134" s="20"/>
      <c r="AI134" s="20"/>
      <c r="AJ134" s="20"/>
      <c r="AK134" s="20"/>
      <c r="AL134" s="21">
        <f>AL135+AL136</f>
        <v>7783.4000000000005</v>
      </c>
      <c r="AM134" s="20"/>
      <c r="AN134" s="20"/>
      <c r="AO134" s="20"/>
      <c r="AP134" s="21"/>
      <c r="AQ134" s="20"/>
      <c r="AR134" s="20">
        <v>8616</v>
      </c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2"/>
      <c r="BE134" s="20"/>
      <c r="BF134" s="20"/>
      <c r="BG134" s="23"/>
      <c r="BH134" s="24"/>
      <c r="BI134" s="10"/>
      <c r="BJ134" s="9"/>
      <c r="BK134" s="9"/>
      <c r="BL134" s="13"/>
      <c r="BM134" s="11"/>
      <c r="BN134" s="12"/>
    </row>
    <row r="135" spans="1:66" ht="49.15" customHeight="1" thickBot="1">
      <c r="A135" s="25" t="s">
        <v>224</v>
      </c>
      <c r="B135" s="16" t="s">
        <v>223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8" t="s">
        <v>124</v>
      </c>
      <c r="R135" s="16" t="s">
        <v>175</v>
      </c>
      <c r="S135" s="16" t="s">
        <v>46</v>
      </c>
      <c r="T135" s="19" t="s">
        <v>34</v>
      </c>
      <c r="U135" s="20">
        <v>112</v>
      </c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>
        <v>-12</v>
      </c>
      <c r="AG135" s="20"/>
      <c r="AH135" s="20"/>
      <c r="AI135" s="20"/>
      <c r="AJ135" s="20"/>
      <c r="AK135" s="20"/>
      <c r="AL135" s="21">
        <v>84.6</v>
      </c>
      <c r="AM135" s="20"/>
      <c r="AN135" s="20"/>
      <c r="AO135" s="20"/>
      <c r="AP135" s="21"/>
      <c r="AQ135" s="20"/>
      <c r="AR135" s="20">
        <v>116</v>
      </c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2"/>
      <c r="BE135" s="20"/>
      <c r="BF135" s="20"/>
      <c r="BG135" s="23"/>
      <c r="BH135" s="24"/>
      <c r="BI135" s="10"/>
      <c r="BJ135" s="9"/>
      <c r="BK135" s="9"/>
      <c r="BL135" s="13"/>
      <c r="BM135" s="11"/>
      <c r="BN135" s="12"/>
    </row>
    <row r="136" spans="1:66" ht="49.15" customHeight="1" thickBot="1">
      <c r="A136" s="25" t="s">
        <v>225</v>
      </c>
      <c r="B136" s="16" t="s">
        <v>223</v>
      </c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8" t="s">
        <v>120</v>
      </c>
      <c r="R136" s="16" t="s">
        <v>175</v>
      </c>
      <c r="S136" s="16" t="s">
        <v>46</v>
      </c>
      <c r="T136" s="19" t="s">
        <v>34</v>
      </c>
      <c r="U136" s="20">
        <v>8180.6</v>
      </c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>
        <v>-436.6</v>
      </c>
      <c r="AG136" s="20"/>
      <c r="AH136" s="20"/>
      <c r="AI136" s="20"/>
      <c r="AJ136" s="20"/>
      <c r="AK136" s="20"/>
      <c r="AL136" s="21">
        <v>7698.8</v>
      </c>
      <c r="AM136" s="20"/>
      <c r="AN136" s="20"/>
      <c r="AO136" s="20"/>
      <c r="AP136" s="21"/>
      <c r="AQ136" s="20"/>
      <c r="AR136" s="20">
        <v>8500</v>
      </c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2"/>
      <c r="BE136" s="20"/>
      <c r="BF136" s="20"/>
      <c r="BG136" s="23"/>
      <c r="BH136" s="24"/>
      <c r="BI136" s="10"/>
      <c r="BJ136" s="9"/>
      <c r="BK136" s="9"/>
      <c r="BL136" s="13"/>
      <c r="BM136" s="11"/>
      <c r="BN136" s="12"/>
    </row>
    <row r="137" spans="1:66" ht="49.15" customHeight="1" thickBot="1">
      <c r="A137" s="25" t="s">
        <v>226</v>
      </c>
      <c r="B137" s="16" t="s">
        <v>227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8"/>
      <c r="R137" s="16"/>
      <c r="S137" s="16"/>
      <c r="T137" s="19" t="s">
        <v>34</v>
      </c>
      <c r="U137" s="20">
        <v>24164.1</v>
      </c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>
        <v>-758.1</v>
      </c>
      <c r="AG137" s="20"/>
      <c r="AH137" s="20"/>
      <c r="AI137" s="20"/>
      <c r="AJ137" s="20"/>
      <c r="AK137" s="20"/>
      <c r="AL137" s="21">
        <f>AL138+AL139</f>
        <v>23302.400000000001</v>
      </c>
      <c r="AM137" s="20"/>
      <c r="AN137" s="20"/>
      <c r="AO137" s="20"/>
      <c r="AP137" s="21"/>
      <c r="AQ137" s="20"/>
      <c r="AR137" s="20">
        <v>25108.9</v>
      </c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2"/>
      <c r="BE137" s="20"/>
      <c r="BF137" s="20"/>
      <c r="BG137" s="23"/>
      <c r="BH137" s="24"/>
      <c r="BI137" s="10"/>
      <c r="BJ137" s="9"/>
      <c r="BK137" s="9"/>
      <c r="BL137" s="13"/>
      <c r="BM137" s="11"/>
      <c r="BN137" s="12"/>
    </row>
    <row r="138" spans="1:66" ht="49.15" customHeight="1" thickBot="1">
      <c r="A138" s="25" t="s">
        <v>228</v>
      </c>
      <c r="B138" s="16" t="s">
        <v>227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8" t="s">
        <v>124</v>
      </c>
      <c r="R138" s="16" t="s">
        <v>175</v>
      </c>
      <c r="S138" s="16" t="s">
        <v>46</v>
      </c>
      <c r="T138" s="19" t="s">
        <v>34</v>
      </c>
      <c r="U138" s="20">
        <v>300</v>
      </c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>
        <v>-20</v>
      </c>
      <c r="AG138" s="20"/>
      <c r="AH138" s="20"/>
      <c r="AI138" s="20"/>
      <c r="AJ138" s="20"/>
      <c r="AK138" s="20"/>
      <c r="AL138" s="21">
        <v>256.5</v>
      </c>
      <c r="AM138" s="20"/>
      <c r="AN138" s="20"/>
      <c r="AO138" s="20"/>
      <c r="AP138" s="21"/>
      <c r="AQ138" s="20"/>
      <c r="AR138" s="20">
        <v>310</v>
      </c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2"/>
      <c r="BE138" s="20"/>
      <c r="BF138" s="20"/>
      <c r="BG138" s="23"/>
      <c r="BH138" s="24"/>
      <c r="BI138" s="10"/>
      <c r="BJ138" s="9"/>
      <c r="BK138" s="9"/>
      <c r="BL138" s="13"/>
      <c r="BM138" s="11"/>
      <c r="BN138" s="12"/>
    </row>
    <row r="139" spans="1:66" ht="49.15" customHeight="1" thickBot="1">
      <c r="A139" s="25" t="s">
        <v>229</v>
      </c>
      <c r="B139" s="16" t="s">
        <v>227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8" t="s">
        <v>120</v>
      </c>
      <c r="R139" s="16" t="s">
        <v>175</v>
      </c>
      <c r="S139" s="16" t="s">
        <v>46</v>
      </c>
      <c r="T139" s="19" t="s">
        <v>34</v>
      </c>
      <c r="U139" s="20">
        <v>23864.1</v>
      </c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>
        <v>-738.1</v>
      </c>
      <c r="AG139" s="20"/>
      <c r="AH139" s="20"/>
      <c r="AI139" s="20"/>
      <c r="AJ139" s="20"/>
      <c r="AK139" s="20"/>
      <c r="AL139" s="21">
        <v>23045.9</v>
      </c>
      <c r="AM139" s="20"/>
      <c r="AN139" s="20"/>
      <c r="AO139" s="20"/>
      <c r="AP139" s="21"/>
      <c r="AQ139" s="20"/>
      <c r="AR139" s="20">
        <v>24798.9</v>
      </c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2"/>
      <c r="BE139" s="20"/>
      <c r="BF139" s="20"/>
      <c r="BG139" s="23"/>
      <c r="BH139" s="24"/>
      <c r="BI139" s="10"/>
      <c r="BJ139" s="9"/>
      <c r="BK139" s="9"/>
      <c r="BL139" s="13"/>
      <c r="BM139" s="11"/>
      <c r="BN139" s="12"/>
    </row>
    <row r="140" spans="1:66" ht="49.15" customHeight="1" thickBot="1">
      <c r="A140" s="25" t="s">
        <v>230</v>
      </c>
      <c r="B140" s="16" t="s">
        <v>231</v>
      </c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8"/>
      <c r="R140" s="16"/>
      <c r="S140" s="16"/>
      <c r="T140" s="19" t="s">
        <v>34</v>
      </c>
      <c r="U140" s="20">
        <v>2090.6999999999998</v>
      </c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>
        <v>-1837.8</v>
      </c>
      <c r="AG140" s="20"/>
      <c r="AH140" s="20"/>
      <c r="AI140" s="20"/>
      <c r="AJ140" s="20"/>
      <c r="AK140" s="20"/>
      <c r="AL140" s="21">
        <f>AL141+AL142</f>
        <v>252.8</v>
      </c>
      <c r="AM140" s="20"/>
      <c r="AN140" s="20"/>
      <c r="AO140" s="20"/>
      <c r="AP140" s="21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2"/>
      <c r="BE140" s="20"/>
      <c r="BF140" s="20"/>
      <c r="BG140" s="23"/>
      <c r="BH140" s="24"/>
      <c r="BI140" s="10"/>
      <c r="BJ140" s="9"/>
      <c r="BK140" s="9"/>
      <c r="BL140" s="13"/>
      <c r="BM140" s="11"/>
      <c r="BN140" s="12"/>
    </row>
    <row r="141" spans="1:66" ht="49.15" customHeight="1" thickBot="1">
      <c r="A141" s="25" t="s">
        <v>232</v>
      </c>
      <c r="B141" s="16" t="s">
        <v>231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8" t="s">
        <v>124</v>
      </c>
      <c r="R141" s="16" t="s">
        <v>175</v>
      </c>
      <c r="S141" s="16" t="s">
        <v>46</v>
      </c>
      <c r="T141" s="19" t="s">
        <v>34</v>
      </c>
      <c r="U141" s="20">
        <v>20.9</v>
      </c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>
        <v>-18.5</v>
      </c>
      <c r="AG141" s="20"/>
      <c r="AH141" s="20"/>
      <c r="AI141" s="20"/>
      <c r="AJ141" s="20"/>
      <c r="AK141" s="20"/>
      <c r="AL141" s="21">
        <v>2.2999999999999998</v>
      </c>
      <c r="AM141" s="20"/>
      <c r="AN141" s="20"/>
      <c r="AO141" s="20"/>
      <c r="AP141" s="21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2"/>
      <c r="BE141" s="20"/>
      <c r="BF141" s="20"/>
      <c r="BG141" s="23"/>
      <c r="BH141" s="24"/>
      <c r="BI141" s="10"/>
      <c r="BJ141" s="9"/>
      <c r="BK141" s="9"/>
      <c r="BL141" s="13"/>
      <c r="BM141" s="11"/>
      <c r="BN141" s="12"/>
    </row>
    <row r="142" spans="1:66" ht="49.15" customHeight="1" thickBot="1">
      <c r="A142" s="25" t="s">
        <v>233</v>
      </c>
      <c r="B142" s="16" t="s">
        <v>231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8" t="s">
        <v>120</v>
      </c>
      <c r="R142" s="16" t="s">
        <v>175</v>
      </c>
      <c r="S142" s="16" t="s">
        <v>46</v>
      </c>
      <c r="T142" s="19" t="s">
        <v>34</v>
      </c>
      <c r="U142" s="20">
        <v>2069.8000000000002</v>
      </c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>
        <v>-1819.3</v>
      </c>
      <c r="AG142" s="20"/>
      <c r="AH142" s="20"/>
      <c r="AI142" s="20"/>
      <c r="AJ142" s="20"/>
      <c r="AK142" s="20"/>
      <c r="AL142" s="21">
        <v>250.5</v>
      </c>
      <c r="AM142" s="20"/>
      <c r="AN142" s="20"/>
      <c r="AO142" s="20"/>
      <c r="AP142" s="21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2"/>
      <c r="BE142" s="20"/>
      <c r="BF142" s="20"/>
      <c r="BG142" s="23"/>
      <c r="BH142" s="24"/>
      <c r="BI142" s="10"/>
      <c r="BJ142" s="9"/>
      <c r="BK142" s="9"/>
      <c r="BL142" s="13"/>
      <c r="BM142" s="11"/>
      <c r="BN142" s="12"/>
    </row>
    <row r="143" spans="1:66" ht="49.15" customHeight="1" thickBot="1">
      <c r="A143" s="25" t="s">
        <v>234</v>
      </c>
      <c r="B143" s="16" t="s">
        <v>235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8"/>
      <c r="R143" s="16"/>
      <c r="S143" s="16"/>
      <c r="T143" s="19" t="s">
        <v>34</v>
      </c>
      <c r="U143" s="20">
        <v>231</v>
      </c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>
        <v>-186.5</v>
      </c>
      <c r="AG143" s="20"/>
      <c r="AH143" s="20"/>
      <c r="AI143" s="20"/>
      <c r="AJ143" s="20"/>
      <c r="AK143" s="20"/>
      <c r="AL143" s="21">
        <f>AL144</f>
        <v>44.4</v>
      </c>
      <c r="AM143" s="20"/>
      <c r="AN143" s="20"/>
      <c r="AO143" s="20"/>
      <c r="AP143" s="21"/>
      <c r="AQ143" s="20"/>
      <c r="AR143" s="20">
        <v>249.8</v>
      </c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2"/>
      <c r="BE143" s="20"/>
      <c r="BF143" s="20"/>
      <c r="BG143" s="23"/>
      <c r="BH143" s="24"/>
      <c r="BI143" s="10"/>
      <c r="BJ143" s="9"/>
      <c r="BK143" s="9"/>
      <c r="BL143" s="13"/>
      <c r="BM143" s="11"/>
      <c r="BN143" s="12"/>
    </row>
    <row r="144" spans="1:66" ht="49.15" customHeight="1" thickBot="1">
      <c r="A144" s="25" t="s">
        <v>236</v>
      </c>
      <c r="B144" s="16" t="s">
        <v>235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8" t="s">
        <v>124</v>
      </c>
      <c r="R144" s="16" t="s">
        <v>175</v>
      </c>
      <c r="S144" s="16" t="s">
        <v>46</v>
      </c>
      <c r="T144" s="19" t="s">
        <v>34</v>
      </c>
      <c r="U144" s="20">
        <v>231</v>
      </c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>
        <v>-186.5</v>
      </c>
      <c r="AG144" s="20"/>
      <c r="AH144" s="20"/>
      <c r="AI144" s="20"/>
      <c r="AJ144" s="20"/>
      <c r="AK144" s="20"/>
      <c r="AL144" s="21">
        <v>44.4</v>
      </c>
      <c r="AM144" s="20"/>
      <c r="AN144" s="20"/>
      <c r="AO144" s="20"/>
      <c r="AP144" s="21"/>
      <c r="AQ144" s="20"/>
      <c r="AR144" s="20">
        <v>249.8</v>
      </c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2"/>
      <c r="BE144" s="20"/>
      <c r="BF144" s="20"/>
      <c r="BG144" s="23"/>
      <c r="BH144" s="24"/>
      <c r="BI144" s="10"/>
      <c r="BJ144" s="9"/>
      <c r="BK144" s="9"/>
      <c r="BL144" s="13"/>
      <c r="BM144" s="11"/>
      <c r="BN144" s="12"/>
    </row>
    <row r="145" spans="1:66" ht="49.15" customHeight="1" thickBot="1">
      <c r="A145" s="25" t="s">
        <v>237</v>
      </c>
      <c r="B145" s="16" t="s">
        <v>238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8"/>
      <c r="R145" s="16"/>
      <c r="S145" s="16"/>
      <c r="T145" s="19" t="s">
        <v>34</v>
      </c>
      <c r="U145" s="20">
        <v>13505.4</v>
      </c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>
        <v>-1729.8</v>
      </c>
      <c r="AG145" s="20"/>
      <c r="AH145" s="20"/>
      <c r="AI145" s="20"/>
      <c r="AJ145" s="20"/>
      <c r="AK145" s="20"/>
      <c r="AL145" s="21">
        <f>AL146+AL147+AL148</f>
        <v>11774.800000000001</v>
      </c>
      <c r="AM145" s="20"/>
      <c r="AN145" s="20"/>
      <c r="AO145" s="20"/>
      <c r="AP145" s="21"/>
      <c r="AQ145" s="20"/>
      <c r="AR145" s="20">
        <v>13506.7</v>
      </c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2"/>
      <c r="BE145" s="20"/>
      <c r="BF145" s="20"/>
      <c r="BG145" s="23"/>
      <c r="BH145" s="24"/>
      <c r="BI145" s="10"/>
      <c r="BJ145" s="9"/>
      <c r="BK145" s="9"/>
      <c r="BL145" s="13"/>
      <c r="BM145" s="11"/>
      <c r="BN145" s="12"/>
    </row>
    <row r="146" spans="1:66" ht="49.15" customHeight="1" thickBot="1">
      <c r="A146" s="25" t="s">
        <v>239</v>
      </c>
      <c r="B146" s="16" t="s">
        <v>238</v>
      </c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8" t="s">
        <v>124</v>
      </c>
      <c r="R146" s="16" t="s">
        <v>175</v>
      </c>
      <c r="S146" s="16" t="s">
        <v>46</v>
      </c>
      <c r="T146" s="19" t="s">
        <v>34</v>
      </c>
      <c r="U146" s="20">
        <v>128.4</v>
      </c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>
        <v>-22.5</v>
      </c>
      <c r="AG146" s="20"/>
      <c r="AH146" s="20"/>
      <c r="AI146" s="20"/>
      <c r="AJ146" s="20"/>
      <c r="AK146" s="20"/>
      <c r="AL146" s="21">
        <v>105.1</v>
      </c>
      <c r="AM146" s="20"/>
      <c r="AN146" s="20"/>
      <c r="AO146" s="20"/>
      <c r="AP146" s="21"/>
      <c r="AQ146" s="20"/>
      <c r="AR146" s="20">
        <v>128.69999999999999</v>
      </c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2"/>
      <c r="BE146" s="20"/>
      <c r="BF146" s="20"/>
      <c r="BG146" s="23"/>
      <c r="BH146" s="24"/>
      <c r="BI146" s="10"/>
      <c r="BJ146" s="9"/>
      <c r="BK146" s="9"/>
      <c r="BL146" s="13"/>
      <c r="BM146" s="11"/>
      <c r="BN146" s="12"/>
    </row>
    <row r="147" spans="1:66" ht="49.15" customHeight="1" thickBot="1">
      <c r="A147" s="25" t="s">
        <v>240</v>
      </c>
      <c r="B147" s="16" t="s">
        <v>238</v>
      </c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8" t="s">
        <v>180</v>
      </c>
      <c r="R147" s="16" t="s">
        <v>175</v>
      </c>
      <c r="S147" s="16" t="s">
        <v>46</v>
      </c>
      <c r="T147" s="19" t="s">
        <v>34</v>
      </c>
      <c r="U147" s="20">
        <v>13232.4</v>
      </c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>
        <v>-1722.7</v>
      </c>
      <c r="AG147" s="20"/>
      <c r="AH147" s="20"/>
      <c r="AI147" s="20"/>
      <c r="AJ147" s="20"/>
      <c r="AK147" s="20"/>
      <c r="AL147" s="21">
        <v>11509.7</v>
      </c>
      <c r="AM147" s="20"/>
      <c r="AN147" s="20"/>
      <c r="AO147" s="20"/>
      <c r="AP147" s="21"/>
      <c r="AQ147" s="20"/>
      <c r="AR147" s="20">
        <v>13233.2</v>
      </c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2"/>
      <c r="BE147" s="20"/>
      <c r="BF147" s="20"/>
      <c r="BG147" s="23"/>
      <c r="BH147" s="24"/>
      <c r="BI147" s="10"/>
      <c r="BJ147" s="9"/>
      <c r="BK147" s="9"/>
      <c r="BL147" s="13"/>
      <c r="BM147" s="11"/>
      <c r="BN147" s="12"/>
    </row>
    <row r="148" spans="1:66" ht="49.15" customHeight="1" thickBot="1">
      <c r="A148" s="25" t="s">
        <v>241</v>
      </c>
      <c r="B148" s="16" t="s">
        <v>238</v>
      </c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8" t="s">
        <v>120</v>
      </c>
      <c r="R148" s="16" t="s">
        <v>175</v>
      </c>
      <c r="S148" s="16" t="s">
        <v>46</v>
      </c>
      <c r="T148" s="19" t="s">
        <v>34</v>
      </c>
      <c r="U148" s="20">
        <v>144.6</v>
      </c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>
        <v>15.4</v>
      </c>
      <c r="AG148" s="20"/>
      <c r="AH148" s="20"/>
      <c r="AI148" s="20"/>
      <c r="AJ148" s="20"/>
      <c r="AK148" s="20"/>
      <c r="AL148" s="21">
        <v>160</v>
      </c>
      <c r="AM148" s="20"/>
      <c r="AN148" s="20"/>
      <c r="AO148" s="20"/>
      <c r="AP148" s="21"/>
      <c r="AQ148" s="20"/>
      <c r="AR148" s="20">
        <v>144.80000000000001</v>
      </c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2"/>
      <c r="BE148" s="20"/>
      <c r="BF148" s="20"/>
      <c r="BG148" s="23"/>
      <c r="BH148" s="24"/>
      <c r="BI148" s="10"/>
      <c r="BJ148" s="9"/>
      <c r="BK148" s="9"/>
      <c r="BL148" s="13"/>
      <c r="BM148" s="11"/>
      <c r="BN148" s="12"/>
    </row>
    <row r="149" spans="1:66" ht="49.15" customHeight="1" thickBot="1">
      <c r="A149" s="15" t="s">
        <v>242</v>
      </c>
      <c r="B149" s="16" t="s">
        <v>243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8"/>
      <c r="R149" s="16"/>
      <c r="S149" s="16"/>
      <c r="T149" s="19" t="s">
        <v>34</v>
      </c>
      <c r="U149" s="20">
        <v>282.2</v>
      </c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>
        <v>-11.6</v>
      </c>
      <c r="AG149" s="20"/>
      <c r="AH149" s="20"/>
      <c r="AI149" s="20"/>
      <c r="AJ149" s="20"/>
      <c r="AK149" s="20"/>
      <c r="AL149" s="21">
        <f>AL150+AL151</f>
        <v>266.40000000000003</v>
      </c>
      <c r="AM149" s="20"/>
      <c r="AN149" s="20"/>
      <c r="AO149" s="20"/>
      <c r="AP149" s="21"/>
      <c r="AQ149" s="20"/>
      <c r="AR149" s="20">
        <v>293.5</v>
      </c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2"/>
      <c r="BE149" s="20"/>
      <c r="BF149" s="20"/>
      <c r="BG149" s="23"/>
      <c r="BH149" s="24"/>
      <c r="BI149" s="10"/>
      <c r="BJ149" s="9"/>
      <c r="BK149" s="9"/>
      <c r="BL149" s="13"/>
      <c r="BM149" s="11"/>
      <c r="BN149" s="12"/>
    </row>
    <row r="150" spans="1:66" ht="49.15" customHeight="1" thickBot="1">
      <c r="A150" s="25" t="s">
        <v>244</v>
      </c>
      <c r="B150" s="16" t="s">
        <v>243</v>
      </c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8" t="s">
        <v>124</v>
      </c>
      <c r="R150" s="16" t="s">
        <v>175</v>
      </c>
      <c r="S150" s="16" t="s">
        <v>46</v>
      </c>
      <c r="T150" s="19" t="s">
        <v>34</v>
      </c>
      <c r="U150" s="20">
        <v>4.2</v>
      </c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>
        <v>-1.3</v>
      </c>
      <c r="AG150" s="20"/>
      <c r="AH150" s="20"/>
      <c r="AI150" s="20"/>
      <c r="AJ150" s="20"/>
      <c r="AK150" s="20"/>
      <c r="AL150" s="21">
        <v>2.6</v>
      </c>
      <c r="AM150" s="20"/>
      <c r="AN150" s="20"/>
      <c r="AO150" s="20"/>
      <c r="AP150" s="21"/>
      <c r="AQ150" s="20"/>
      <c r="AR150" s="20">
        <v>4.3</v>
      </c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2"/>
      <c r="BE150" s="20"/>
      <c r="BF150" s="20"/>
      <c r="BG150" s="23"/>
      <c r="BH150" s="24"/>
      <c r="BI150" s="10"/>
      <c r="BJ150" s="9"/>
      <c r="BK150" s="9"/>
      <c r="BL150" s="13"/>
      <c r="BM150" s="11"/>
      <c r="BN150" s="12"/>
    </row>
    <row r="151" spans="1:66" ht="49.15" customHeight="1" thickBot="1">
      <c r="A151" s="25" t="s">
        <v>245</v>
      </c>
      <c r="B151" s="16" t="s">
        <v>243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8" t="s">
        <v>180</v>
      </c>
      <c r="R151" s="16" t="s">
        <v>175</v>
      </c>
      <c r="S151" s="16" t="s">
        <v>46</v>
      </c>
      <c r="T151" s="19" t="s">
        <v>34</v>
      </c>
      <c r="U151" s="20">
        <v>278</v>
      </c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>
        <v>-10.3</v>
      </c>
      <c r="AG151" s="20"/>
      <c r="AH151" s="20"/>
      <c r="AI151" s="20"/>
      <c r="AJ151" s="20"/>
      <c r="AK151" s="20"/>
      <c r="AL151" s="21">
        <v>263.8</v>
      </c>
      <c r="AM151" s="20"/>
      <c r="AN151" s="20"/>
      <c r="AO151" s="20"/>
      <c r="AP151" s="21"/>
      <c r="AQ151" s="20"/>
      <c r="AR151" s="20">
        <v>289.2</v>
      </c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2"/>
      <c r="BE151" s="20"/>
      <c r="BF151" s="20"/>
      <c r="BG151" s="23"/>
      <c r="BH151" s="24"/>
      <c r="BI151" s="10"/>
      <c r="BJ151" s="9"/>
      <c r="BK151" s="9"/>
      <c r="BL151" s="13"/>
      <c r="BM151" s="11"/>
      <c r="BN151" s="12"/>
    </row>
    <row r="152" spans="1:66" ht="49.15" customHeight="1" thickBot="1">
      <c r="A152" s="15" t="s">
        <v>246</v>
      </c>
      <c r="B152" s="16" t="s">
        <v>247</v>
      </c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8"/>
      <c r="R152" s="16"/>
      <c r="S152" s="16"/>
      <c r="T152" s="19" t="s">
        <v>34</v>
      </c>
      <c r="U152" s="20">
        <v>473.3</v>
      </c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>
        <v>-454.8</v>
      </c>
      <c r="AG152" s="20"/>
      <c r="AH152" s="20"/>
      <c r="AI152" s="20"/>
      <c r="AJ152" s="20"/>
      <c r="AK152" s="20"/>
      <c r="AL152" s="21">
        <f>AL153</f>
        <v>18.5</v>
      </c>
      <c r="AM152" s="20"/>
      <c r="AN152" s="20"/>
      <c r="AO152" s="20"/>
      <c r="AP152" s="21"/>
      <c r="AQ152" s="20"/>
      <c r="AR152" s="20">
        <v>22.7</v>
      </c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2"/>
      <c r="BE152" s="20"/>
      <c r="BF152" s="20"/>
      <c r="BG152" s="23"/>
      <c r="BH152" s="24"/>
      <c r="BI152" s="10"/>
      <c r="BJ152" s="9"/>
      <c r="BK152" s="9"/>
      <c r="BL152" s="13"/>
      <c r="BM152" s="11"/>
      <c r="BN152" s="12"/>
    </row>
    <row r="153" spans="1:66" ht="49.15" customHeight="1" thickBot="1">
      <c r="A153" s="15" t="s">
        <v>248</v>
      </c>
      <c r="B153" s="16" t="s">
        <v>247</v>
      </c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8" t="s">
        <v>135</v>
      </c>
      <c r="R153" s="16" t="s">
        <v>175</v>
      </c>
      <c r="S153" s="16" t="s">
        <v>176</v>
      </c>
      <c r="T153" s="19" t="s">
        <v>34</v>
      </c>
      <c r="U153" s="20">
        <v>22.7</v>
      </c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>
        <v>-4.2</v>
      </c>
      <c r="AG153" s="20"/>
      <c r="AH153" s="20"/>
      <c r="AI153" s="20"/>
      <c r="AJ153" s="20"/>
      <c r="AK153" s="20"/>
      <c r="AL153" s="21">
        <v>18.5</v>
      </c>
      <c r="AM153" s="20"/>
      <c r="AN153" s="20"/>
      <c r="AO153" s="20"/>
      <c r="AP153" s="21"/>
      <c r="AQ153" s="20"/>
      <c r="AR153" s="20">
        <v>22.7</v>
      </c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2"/>
      <c r="BE153" s="20"/>
      <c r="BF153" s="20"/>
      <c r="BG153" s="23"/>
      <c r="BH153" s="24"/>
      <c r="BI153" s="10"/>
      <c r="BJ153" s="9"/>
      <c r="BK153" s="9"/>
      <c r="BL153" s="13"/>
      <c r="BM153" s="11"/>
      <c r="BN153" s="12"/>
    </row>
    <row r="154" spans="1:66" ht="49.15" customHeight="1" thickBot="1">
      <c r="A154" s="25" t="s">
        <v>249</v>
      </c>
      <c r="B154" s="16" t="s">
        <v>250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8"/>
      <c r="R154" s="16"/>
      <c r="S154" s="16"/>
      <c r="T154" s="19" t="s">
        <v>34</v>
      </c>
      <c r="U154" s="20">
        <v>15400</v>
      </c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>
        <v>-9421.2999999999993</v>
      </c>
      <c r="AG154" s="20"/>
      <c r="AH154" s="20"/>
      <c r="AI154" s="20"/>
      <c r="AJ154" s="20"/>
      <c r="AK154" s="20"/>
      <c r="AL154" s="21">
        <f>AL155</f>
        <v>5977.5</v>
      </c>
      <c r="AM154" s="20"/>
      <c r="AN154" s="20"/>
      <c r="AO154" s="20"/>
      <c r="AP154" s="21"/>
      <c r="AQ154" s="20"/>
      <c r="AR154" s="20">
        <v>16650.2</v>
      </c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2"/>
      <c r="BE154" s="20"/>
      <c r="BF154" s="20"/>
      <c r="BG154" s="23"/>
      <c r="BH154" s="24"/>
      <c r="BI154" s="10"/>
      <c r="BJ154" s="9"/>
      <c r="BK154" s="9"/>
      <c r="BL154" s="13"/>
      <c r="BM154" s="11"/>
      <c r="BN154" s="12"/>
    </row>
    <row r="155" spans="1:66" ht="49.15" customHeight="1" thickBot="1">
      <c r="A155" s="25" t="s">
        <v>251</v>
      </c>
      <c r="B155" s="16" t="s">
        <v>250</v>
      </c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8" t="s">
        <v>120</v>
      </c>
      <c r="R155" s="16" t="s">
        <v>175</v>
      </c>
      <c r="S155" s="16" t="s">
        <v>46</v>
      </c>
      <c r="T155" s="19" t="s">
        <v>34</v>
      </c>
      <c r="U155" s="20">
        <v>15400</v>
      </c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>
        <v>-9421.2999999999993</v>
      </c>
      <c r="AG155" s="20"/>
      <c r="AH155" s="20"/>
      <c r="AI155" s="20"/>
      <c r="AJ155" s="20"/>
      <c r="AK155" s="20"/>
      <c r="AL155" s="21">
        <v>5977.5</v>
      </c>
      <c r="AM155" s="20"/>
      <c r="AN155" s="20"/>
      <c r="AO155" s="20"/>
      <c r="AP155" s="21"/>
      <c r="AQ155" s="20"/>
      <c r="AR155" s="20">
        <v>16650.2</v>
      </c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2"/>
      <c r="BE155" s="20"/>
      <c r="BF155" s="20"/>
      <c r="BG155" s="23"/>
      <c r="BH155" s="24"/>
      <c r="BI155" s="10"/>
      <c r="BJ155" s="9"/>
      <c r="BK155" s="9"/>
      <c r="BL155" s="13"/>
      <c r="BM155" s="11"/>
      <c r="BN155" s="12"/>
    </row>
    <row r="156" spans="1:66" ht="49.15" customHeight="1" thickBot="1">
      <c r="A156" s="15" t="s">
        <v>252</v>
      </c>
      <c r="B156" s="16" t="s">
        <v>253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8"/>
      <c r="R156" s="16"/>
      <c r="S156" s="16"/>
      <c r="T156" s="19" t="s">
        <v>34</v>
      </c>
      <c r="U156" s="20">
        <v>90115.8</v>
      </c>
      <c r="V156" s="20">
        <v>2178.5</v>
      </c>
      <c r="W156" s="20">
        <v>6393.9</v>
      </c>
      <c r="X156" s="20">
        <v>2887.6</v>
      </c>
      <c r="Y156" s="20">
        <v>3751</v>
      </c>
      <c r="Z156" s="20">
        <v>117.8</v>
      </c>
      <c r="AA156" s="20">
        <v>117.8</v>
      </c>
      <c r="AB156" s="20"/>
      <c r="AC156" s="20"/>
      <c r="AD156" s="20"/>
      <c r="AE156" s="20"/>
      <c r="AF156" s="20">
        <v>-6630.4</v>
      </c>
      <c r="AG156" s="20">
        <v>-4215.3999999999996</v>
      </c>
      <c r="AH156" s="20">
        <v>-863.4</v>
      </c>
      <c r="AI156" s="20"/>
      <c r="AJ156" s="20"/>
      <c r="AK156" s="20"/>
      <c r="AL156" s="21">
        <f>AL157+AL160+AL163+AL166+AL169+AL172+AL175+AL178+AL181+AL183+AL185+AL187</f>
        <v>83217.399999999994</v>
      </c>
      <c r="AM156" s="20">
        <v>2178.5</v>
      </c>
      <c r="AN156" s="20">
        <v>2887.6</v>
      </c>
      <c r="AO156" s="20">
        <v>117.8</v>
      </c>
      <c r="AP156" s="21"/>
      <c r="AQ156" s="20"/>
      <c r="AR156" s="20">
        <v>87962.6</v>
      </c>
      <c r="AS156" s="20">
        <v>2208.9</v>
      </c>
      <c r="AT156" s="20">
        <v>2208.9</v>
      </c>
      <c r="AU156" s="20">
        <v>2928.9</v>
      </c>
      <c r="AV156" s="20">
        <v>2928.9</v>
      </c>
      <c r="AW156" s="20">
        <v>130.6</v>
      </c>
      <c r="AX156" s="20">
        <v>122.5</v>
      </c>
      <c r="AY156" s="20"/>
      <c r="AZ156" s="20"/>
      <c r="BA156" s="20"/>
      <c r="BB156" s="20"/>
      <c r="BC156" s="20">
        <v>5355</v>
      </c>
      <c r="BD156" s="22"/>
      <c r="BE156" s="20"/>
      <c r="BF156" s="20">
        <v>8.1</v>
      </c>
      <c r="BG156" s="23"/>
      <c r="BH156" s="24"/>
      <c r="BI156" s="10"/>
      <c r="BJ156" s="9">
        <v>2640.6</v>
      </c>
      <c r="BK156" s="9">
        <v>135.9</v>
      </c>
      <c r="BL156" s="13"/>
      <c r="BM156" s="11"/>
      <c r="BN156" s="12"/>
    </row>
    <row r="157" spans="1:66" ht="49.15" customHeight="1" thickBot="1">
      <c r="A157" s="15" t="s">
        <v>254</v>
      </c>
      <c r="B157" s="16" t="s">
        <v>255</v>
      </c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8"/>
      <c r="R157" s="16"/>
      <c r="S157" s="16"/>
      <c r="T157" s="19" t="s">
        <v>34</v>
      </c>
      <c r="U157" s="20">
        <v>1330.2</v>
      </c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>
        <v>119.4</v>
      </c>
      <c r="AG157" s="20"/>
      <c r="AH157" s="20"/>
      <c r="AI157" s="20"/>
      <c r="AJ157" s="20"/>
      <c r="AK157" s="20"/>
      <c r="AL157" s="21">
        <f>AL158+AL159</f>
        <v>1449.5</v>
      </c>
      <c r="AM157" s="20"/>
      <c r="AN157" s="20"/>
      <c r="AO157" s="20"/>
      <c r="AP157" s="21"/>
      <c r="AQ157" s="20"/>
      <c r="AR157" s="20">
        <v>1330.2</v>
      </c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2"/>
      <c r="BE157" s="20"/>
      <c r="BF157" s="20"/>
      <c r="BG157" s="23"/>
      <c r="BH157" s="24"/>
      <c r="BI157" s="10"/>
      <c r="BJ157" s="9"/>
      <c r="BK157" s="9"/>
      <c r="BL157" s="13"/>
      <c r="BM157" s="11"/>
      <c r="BN157" s="12"/>
    </row>
    <row r="158" spans="1:66" ht="49.15" customHeight="1" thickBot="1">
      <c r="A158" s="25" t="s">
        <v>256</v>
      </c>
      <c r="B158" s="16" t="s">
        <v>255</v>
      </c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8" t="s">
        <v>124</v>
      </c>
      <c r="R158" s="16" t="s">
        <v>43</v>
      </c>
      <c r="S158" s="16" t="s">
        <v>47</v>
      </c>
      <c r="T158" s="19" t="s">
        <v>34</v>
      </c>
      <c r="U158" s="20">
        <v>800</v>
      </c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>
        <v>-37.5</v>
      </c>
      <c r="AG158" s="20"/>
      <c r="AH158" s="20"/>
      <c r="AI158" s="20"/>
      <c r="AJ158" s="20"/>
      <c r="AK158" s="20"/>
      <c r="AL158" s="21">
        <v>762.4</v>
      </c>
      <c r="AM158" s="20"/>
      <c r="AN158" s="20"/>
      <c r="AO158" s="20"/>
      <c r="AP158" s="21"/>
      <c r="AQ158" s="20"/>
      <c r="AR158" s="20">
        <v>800</v>
      </c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2"/>
      <c r="BE158" s="20"/>
      <c r="BF158" s="20"/>
      <c r="BG158" s="23"/>
      <c r="BH158" s="24"/>
      <c r="BI158" s="10"/>
      <c r="BJ158" s="9"/>
      <c r="BK158" s="9"/>
      <c r="BL158" s="13"/>
      <c r="BM158" s="11"/>
      <c r="BN158" s="12"/>
    </row>
    <row r="159" spans="1:66" ht="49.15" customHeight="1" thickBot="1">
      <c r="A159" s="25" t="s">
        <v>257</v>
      </c>
      <c r="B159" s="16" t="s">
        <v>255</v>
      </c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8" t="s">
        <v>42</v>
      </c>
      <c r="R159" s="16" t="s">
        <v>43</v>
      </c>
      <c r="S159" s="16" t="s">
        <v>47</v>
      </c>
      <c r="T159" s="19" t="s">
        <v>34</v>
      </c>
      <c r="U159" s="20">
        <v>530.20000000000005</v>
      </c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>
        <v>156.9</v>
      </c>
      <c r="AG159" s="20"/>
      <c r="AH159" s="20"/>
      <c r="AI159" s="20"/>
      <c r="AJ159" s="20"/>
      <c r="AK159" s="20"/>
      <c r="AL159" s="21">
        <v>687.1</v>
      </c>
      <c r="AM159" s="20"/>
      <c r="AN159" s="20"/>
      <c r="AO159" s="20"/>
      <c r="AP159" s="21"/>
      <c r="AQ159" s="20"/>
      <c r="AR159" s="20">
        <v>530.20000000000005</v>
      </c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2"/>
      <c r="BE159" s="20"/>
      <c r="BF159" s="20"/>
      <c r="BG159" s="23"/>
      <c r="BH159" s="24"/>
      <c r="BI159" s="10"/>
      <c r="BJ159" s="9"/>
      <c r="BK159" s="9"/>
      <c r="BL159" s="13"/>
      <c r="BM159" s="11"/>
      <c r="BN159" s="12"/>
    </row>
    <row r="160" spans="1:66" ht="49.15" customHeight="1" thickBot="1">
      <c r="A160" s="25" t="s">
        <v>258</v>
      </c>
      <c r="B160" s="16" t="s">
        <v>259</v>
      </c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8"/>
      <c r="R160" s="16"/>
      <c r="S160" s="16"/>
      <c r="T160" s="19" t="s">
        <v>34</v>
      </c>
      <c r="U160" s="20">
        <v>9456.4</v>
      </c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>
        <v>13851</v>
      </c>
      <c r="AG160" s="20"/>
      <c r="AH160" s="20"/>
      <c r="AI160" s="20"/>
      <c r="AJ160" s="20"/>
      <c r="AK160" s="20"/>
      <c r="AL160" s="21">
        <f>AL161+AL162</f>
        <v>23306.400000000001</v>
      </c>
      <c r="AM160" s="20"/>
      <c r="AN160" s="20"/>
      <c r="AO160" s="20"/>
      <c r="AP160" s="21"/>
      <c r="AQ160" s="20"/>
      <c r="AR160" s="20">
        <v>9827</v>
      </c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>
        <v>5346.9</v>
      </c>
      <c r="BD160" s="22"/>
      <c r="BE160" s="20"/>
      <c r="BF160" s="20"/>
      <c r="BG160" s="23"/>
      <c r="BH160" s="24"/>
      <c r="BI160" s="10"/>
      <c r="BJ160" s="9"/>
      <c r="BK160" s="9"/>
      <c r="BL160" s="13"/>
      <c r="BM160" s="11"/>
      <c r="BN160" s="12"/>
    </row>
    <row r="161" spans="1:66" ht="49.15" customHeight="1" thickBot="1">
      <c r="A161" s="25" t="s">
        <v>260</v>
      </c>
      <c r="B161" s="16" t="s">
        <v>259</v>
      </c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8" t="s">
        <v>124</v>
      </c>
      <c r="R161" s="16" t="s">
        <v>175</v>
      </c>
      <c r="S161" s="16" t="s">
        <v>261</v>
      </c>
      <c r="T161" s="19" t="s">
        <v>34</v>
      </c>
      <c r="U161" s="20">
        <v>91</v>
      </c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>
        <v>100.5</v>
      </c>
      <c r="AG161" s="20"/>
      <c r="AH161" s="20"/>
      <c r="AI161" s="20"/>
      <c r="AJ161" s="20"/>
      <c r="AK161" s="20"/>
      <c r="AL161" s="21">
        <v>191.4</v>
      </c>
      <c r="AM161" s="20"/>
      <c r="AN161" s="20"/>
      <c r="AO161" s="20"/>
      <c r="AP161" s="21"/>
      <c r="AQ161" s="20"/>
      <c r="AR161" s="20">
        <v>92</v>
      </c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>
        <v>50</v>
      </c>
      <c r="BD161" s="22"/>
      <c r="BE161" s="20"/>
      <c r="BF161" s="20"/>
      <c r="BG161" s="23"/>
      <c r="BH161" s="24"/>
      <c r="BI161" s="10"/>
      <c r="BJ161" s="9"/>
      <c r="BK161" s="9"/>
      <c r="BL161" s="13"/>
      <c r="BM161" s="11"/>
      <c r="BN161" s="12"/>
    </row>
    <row r="162" spans="1:66" ht="49.15" customHeight="1" thickBot="1">
      <c r="A162" s="25" t="s">
        <v>262</v>
      </c>
      <c r="B162" s="16" t="s">
        <v>259</v>
      </c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8" t="s">
        <v>120</v>
      </c>
      <c r="R162" s="16" t="s">
        <v>175</v>
      </c>
      <c r="S162" s="16" t="s">
        <v>261</v>
      </c>
      <c r="T162" s="19" t="s">
        <v>34</v>
      </c>
      <c r="U162" s="20">
        <v>9365.4</v>
      </c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>
        <v>13750.5</v>
      </c>
      <c r="AG162" s="20"/>
      <c r="AH162" s="20"/>
      <c r="AI162" s="20"/>
      <c r="AJ162" s="20"/>
      <c r="AK162" s="20"/>
      <c r="AL162" s="21">
        <v>23115</v>
      </c>
      <c r="AM162" s="20"/>
      <c r="AN162" s="20"/>
      <c r="AO162" s="20"/>
      <c r="AP162" s="21"/>
      <c r="AQ162" s="20"/>
      <c r="AR162" s="20">
        <v>9735</v>
      </c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>
        <v>5296.9</v>
      </c>
      <c r="BD162" s="22"/>
      <c r="BE162" s="20"/>
      <c r="BF162" s="20"/>
      <c r="BG162" s="23"/>
      <c r="BH162" s="24"/>
      <c r="BI162" s="10"/>
      <c r="BJ162" s="9"/>
      <c r="BK162" s="9"/>
      <c r="BL162" s="13"/>
      <c r="BM162" s="11"/>
      <c r="BN162" s="12"/>
    </row>
    <row r="163" spans="1:66" ht="49.15" customHeight="1" thickBot="1">
      <c r="A163" s="25" t="s">
        <v>263</v>
      </c>
      <c r="B163" s="16" t="s">
        <v>264</v>
      </c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8"/>
      <c r="R163" s="16"/>
      <c r="S163" s="16"/>
      <c r="T163" s="19" t="s">
        <v>34</v>
      </c>
      <c r="U163" s="20">
        <v>4135.7</v>
      </c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>
        <v>-1656.4</v>
      </c>
      <c r="AG163" s="20"/>
      <c r="AH163" s="20"/>
      <c r="AI163" s="20"/>
      <c r="AJ163" s="20"/>
      <c r="AK163" s="20"/>
      <c r="AL163" s="21">
        <f>AL164+AL165</f>
        <v>2460.7999999999997</v>
      </c>
      <c r="AM163" s="20"/>
      <c r="AN163" s="20"/>
      <c r="AO163" s="20"/>
      <c r="AP163" s="21"/>
      <c r="AQ163" s="20"/>
      <c r="AR163" s="20">
        <v>4303.8999999999996</v>
      </c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2"/>
      <c r="BE163" s="20"/>
      <c r="BF163" s="20"/>
      <c r="BG163" s="23"/>
      <c r="BH163" s="24"/>
      <c r="BI163" s="10"/>
      <c r="BJ163" s="9"/>
      <c r="BK163" s="9"/>
      <c r="BL163" s="13"/>
      <c r="BM163" s="11"/>
      <c r="BN163" s="12"/>
    </row>
    <row r="164" spans="1:66" ht="49.15" customHeight="1" thickBot="1">
      <c r="A164" s="25" t="s">
        <v>265</v>
      </c>
      <c r="B164" s="16" t="s">
        <v>264</v>
      </c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8" t="s">
        <v>124</v>
      </c>
      <c r="R164" s="16" t="s">
        <v>175</v>
      </c>
      <c r="S164" s="16" t="s">
        <v>261</v>
      </c>
      <c r="T164" s="19" t="s">
        <v>34</v>
      </c>
      <c r="U164" s="20">
        <v>41</v>
      </c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>
        <v>-22.1</v>
      </c>
      <c r="AG164" s="20"/>
      <c r="AH164" s="20"/>
      <c r="AI164" s="20"/>
      <c r="AJ164" s="20"/>
      <c r="AK164" s="20"/>
      <c r="AL164" s="21">
        <v>18.600000000000001</v>
      </c>
      <c r="AM164" s="20"/>
      <c r="AN164" s="20"/>
      <c r="AO164" s="20"/>
      <c r="AP164" s="21"/>
      <c r="AQ164" s="20"/>
      <c r="AR164" s="20">
        <v>42</v>
      </c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2"/>
      <c r="BE164" s="20"/>
      <c r="BF164" s="20"/>
      <c r="BG164" s="23"/>
      <c r="BH164" s="24"/>
      <c r="BI164" s="10"/>
      <c r="BJ164" s="9"/>
      <c r="BK164" s="9"/>
      <c r="BL164" s="13"/>
      <c r="BM164" s="11"/>
      <c r="BN164" s="12"/>
    </row>
    <row r="165" spans="1:66" ht="49.15" customHeight="1" thickBot="1">
      <c r="A165" s="25" t="s">
        <v>266</v>
      </c>
      <c r="B165" s="16" t="s">
        <v>264</v>
      </c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8" t="s">
        <v>120</v>
      </c>
      <c r="R165" s="16" t="s">
        <v>175</v>
      </c>
      <c r="S165" s="16" t="s">
        <v>261</v>
      </c>
      <c r="T165" s="19" t="s">
        <v>34</v>
      </c>
      <c r="U165" s="20">
        <v>4094.7</v>
      </c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>
        <v>-1634.3</v>
      </c>
      <c r="AG165" s="20"/>
      <c r="AH165" s="20"/>
      <c r="AI165" s="20"/>
      <c r="AJ165" s="20"/>
      <c r="AK165" s="20"/>
      <c r="AL165" s="21">
        <v>2442.1999999999998</v>
      </c>
      <c r="AM165" s="20"/>
      <c r="AN165" s="20"/>
      <c r="AO165" s="20"/>
      <c r="AP165" s="21"/>
      <c r="AQ165" s="20"/>
      <c r="AR165" s="20">
        <v>4261.8999999999996</v>
      </c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2"/>
      <c r="BE165" s="20"/>
      <c r="BF165" s="20"/>
      <c r="BG165" s="23"/>
      <c r="BH165" s="24"/>
      <c r="BI165" s="10"/>
      <c r="BJ165" s="9"/>
      <c r="BK165" s="9"/>
      <c r="BL165" s="13"/>
      <c r="BM165" s="11"/>
      <c r="BN165" s="12"/>
    </row>
    <row r="166" spans="1:66" ht="49.15" customHeight="1" thickBot="1">
      <c r="A166" s="15" t="s">
        <v>267</v>
      </c>
      <c r="B166" s="16" t="s">
        <v>268</v>
      </c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8"/>
      <c r="R166" s="16"/>
      <c r="S166" s="16"/>
      <c r="T166" s="19" t="s">
        <v>34</v>
      </c>
      <c r="U166" s="20">
        <v>20791.7</v>
      </c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>
        <v>-2005.4</v>
      </c>
      <c r="AG166" s="20"/>
      <c r="AH166" s="20"/>
      <c r="AI166" s="20"/>
      <c r="AJ166" s="20"/>
      <c r="AK166" s="20"/>
      <c r="AL166" s="21">
        <f>AL167+AL168</f>
        <v>18753.400000000001</v>
      </c>
      <c r="AM166" s="20"/>
      <c r="AN166" s="20"/>
      <c r="AO166" s="20"/>
      <c r="AP166" s="21"/>
      <c r="AQ166" s="20"/>
      <c r="AR166" s="20">
        <v>21683.5</v>
      </c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2"/>
      <c r="BE166" s="20"/>
      <c r="BF166" s="20"/>
      <c r="BG166" s="23"/>
      <c r="BH166" s="24"/>
      <c r="BI166" s="10"/>
      <c r="BJ166" s="9"/>
      <c r="BK166" s="9"/>
      <c r="BL166" s="13"/>
      <c r="BM166" s="11"/>
      <c r="BN166" s="12"/>
    </row>
    <row r="167" spans="1:66" ht="49.15" customHeight="1" thickBot="1">
      <c r="A167" s="25" t="s">
        <v>269</v>
      </c>
      <c r="B167" s="16" t="s">
        <v>268</v>
      </c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8" t="s">
        <v>124</v>
      </c>
      <c r="R167" s="16" t="s">
        <v>175</v>
      </c>
      <c r="S167" s="16" t="s">
        <v>261</v>
      </c>
      <c r="T167" s="19" t="s">
        <v>34</v>
      </c>
      <c r="U167" s="20">
        <v>6</v>
      </c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>
        <v>-3.5</v>
      </c>
      <c r="AG167" s="20"/>
      <c r="AH167" s="20"/>
      <c r="AI167" s="20"/>
      <c r="AJ167" s="20"/>
      <c r="AK167" s="20"/>
      <c r="AL167" s="21">
        <v>1.9</v>
      </c>
      <c r="AM167" s="20"/>
      <c r="AN167" s="20"/>
      <c r="AO167" s="20"/>
      <c r="AP167" s="21"/>
      <c r="AQ167" s="20"/>
      <c r="AR167" s="20">
        <v>7</v>
      </c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2"/>
      <c r="BE167" s="20"/>
      <c r="BF167" s="20"/>
      <c r="BG167" s="23"/>
      <c r="BH167" s="24"/>
      <c r="BI167" s="10"/>
      <c r="BJ167" s="9"/>
      <c r="BK167" s="9"/>
      <c r="BL167" s="13"/>
      <c r="BM167" s="11"/>
      <c r="BN167" s="12"/>
    </row>
    <row r="168" spans="1:66" ht="49.15" customHeight="1" thickBot="1">
      <c r="A168" s="25" t="s">
        <v>270</v>
      </c>
      <c r="B168" s="16" t="s">
        <v>268</v>
      </c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8" t="s">
        <v>120</v>
      </c>
      <c r="R168" s="16" t="s">
        <v>175</v>
      </c>
      <c r="S168" s="16" t="s">
        <v>261</v>
      </c>
      <c r="T168" s="19" t="s">
        <v>34</v>
      </c>
      <c r="U168" s="20">
        <v>20785.7</v>
      </c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>
        <v>-2001.9</v>
      </c>
      <c r="AG168" s="20"/>
      <c r="AH168" s="20"/>
      <c r="AI168" s="20"/>
      <c r="AJ168" s="20"/>
      <c r="AK168" s="20"/>
      <c r="AL168" s="21">
        <v>18751.5</v>
      </c>
      <c r="AM168" s="20"/>
      <c r="AN168" s="20"/>
      <c r="AO168" s="20"/>
      <c r="AP168" s="21"/>
      <c r="AQ168" s="20"/>
      <c r="AR168" s="20">
        <v>21676.5</v>
      </c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2"/>
      <c r="BE168" s="20"/>
      <c r="BF168" s="20"/>
      <c r="BG168" s="23"/>
      <c r="BH168" s="24"/>
      <c r="BI168" s="10"/>
      <c r="BJ168" s="9"/>
      <c r="BK168" s="9"/>
      <c r="BL168" s="13"/>
      <c r="BM168" s="11"/>
      <c r="BN168" s="12"/>
    </row>
    <row r="169" spans="1:66" ht="49.15" customHeight="1" thickBot="1">
      <c r="A169" s="25" t="s">
        <v>271</v>
      </c>
      <c r="B169" s="16" t="s">
        <v>272</v>
      </c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8"/>
      <c r="R169" s="16"/>
      <c r="S169" s="16"/>
      <c r="T169" s="19" t="s">
        <v>34</v>
      </c>
      <c r="U169" s="20">
        <v>6747.8</v>
      </c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>
        <v>-209.6</v>
      </c>
      <c r="AG169" s="20"/>
      <c r="AH169" s="20"/>
      <c r="AI169" s="20"/>
      <c r="AJ169" s="20"/>
      <c r="AK169" s="20"/>
      <c r="AL169" s="21">
        <f>AL170+AL171</f>
        <v>6398.6</v>
      </c>
      <c r="AM169" s="20"/>
      <c r="AN169" s="20"/>
      <c r="AO169" s="20"/>
      <c r="AP169" s="21"/>
      <c r="AQ169" s="20"/>
      <c r="AR169" s="20">
        <v>6747.8</v>
      </c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2"/>
      <c r="BE169" s="20"/>
      <c r="BF169" s="20"/>
      <c r="BG169" s="23"/>
      <c r="BH169" s="24"/>
      <c r="BI169" s="10"/>
      <c r="BJ169" s="9"/>
      <c r="BK169" s="9"/>
      <c r="BL169" s="13"/>
      <c r="BM169" s="11"/>
      <c r="BN169" s="12"/>
    </row>
    <row r="170" spans="1:66" ht="49.15" customHeight="1" thickBot="1">
      <c r="A170" s="25" t="s">
        <v>273</v>
      </c>
      <c r="B170" s="16" t="s">
        <v>272</v>
      </c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8" t="s">
        <v>124</v>
      </c>
      <c r="R170" s="16" t="s">
        <v>175</v>
      </c>
      <c r="S170" s="16" t="s">
        <v>261</v>
      </c>
      <c r="T170" s="19" t="s">
        <v>34</v>
      </c>
      <c r="U170" s="20">
        <v>135</v>
      </c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1">
        <v>117.5</v>
      </c>
      <c r="AM170" s="20"/>
      <c r="AN170" s="20"/>
      <c r="AO170" s="20"/>
      <c r="AP170" s="21"/>
      <c r="AQ170" s="20"/>
      <c r="AR170" s="20">
        <v>135</v>
      </c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2"/>
      <c r="BE170" s="20"/>
      <c r="BF170" s="20"/>
      <c r="BG170" s="23"/>
      <c r="BH170" s="24"/>
      <c r="BI170" s="10"/>
      <c r="BJ170" s="9"/>
      <c r="BK170" s="9"/>
      <c r="BL170" s="13"/>
      <c r="BM170" s="11"/>
      <c r="BN170" s="12"/>
    </row>
    <row r="171" spans="1:66" ht="49.15" customHeight="1" thickBot="1">
      <c r="A171" s="25" t="s">
        <v>274</v>
      </c>
      <c r="B171" s="16" t="s">
        <v>272</v>
      </c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8" t="s">
        <v>120</v>
      </c>
      <c r="R171" s="16" t="s">
        <v>175</v>
      </c>
      <c r="S171" s="16" t="s">
        <v>261</v>
      </c>
      <c r="T171" s="19" t="s">
        <v>34</v>
      </c>
      <c r="U171" s="20">
        <v>6612.8</v>
      </c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>
        <v>-209.6</v>
      </c>
      <c r="AG171" s="20"/>
      <c r="AH171" s="20"/>
      <c r="AI171" s="20"/>
      <c r="AJ171" s="20"/>
      <c r="AK171" s="20"/>
      <c r="AL171" s="21">
        <v>6281.1</v>
      </c>
      <c r="AM171" s="20"/>
      <c r="AN171" s="20"/>
      <c r="AO171" s="20"/>
      <c r="AP171" s="21"/>
      <c r="AQ171" s="20"/>
      <c r="AR171" s="20">
        <v>6612.8</v>
      </c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2"/>
      <c r="BE171" s="20"/>
      <c r="BF171" s="20"/>
      <c r="BG171" s="23"/>
      <c r="BH171" s="24"/>
      <c r="BI171" s="10"/>
      <c r="BJ171" s="9"/>
      <c r="BK171" s="9"/>
      <c r="BL171" s="13"/>
      <c r="BM171" s="11"/>
      <c r="BN171" s="12"/>
    </row>
    <row r="172" spans="1:66" ht="49.15" customHeight="1" thickBot="1">
      <c r="A172" s="25" t="s">
        <v>275</v>
      </c>
      <c r="B172" s="16" t="s">
        <v>276</v>
      </c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8"/>
      <c r="R172" s="16"/>
      <c r="S172" s="16"/>
      <c r="T172" s="19" t="s">
        <v>34</v>
      </c>
      <c r="U172" s="20">
        <v>11707.5</v>
      </c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>
        <v>-6072.5</v>
      </c>
      <c r="AG172" s="20"/>
      <c r="AH172" s="20"/>
      <c r="AI172" s="20"/>
      <c r="AJ172" s="20"/>
      <c r="AK172" s="20"/>
      <c r="AL172" s="21">
        <f>AL173+AL174</f>
        <v>5625.2</v>
      </c>
      <c r="AM172" s="20"/>
      <c r="AN172" s="20"/>
      <c r="AO172" s="20"/>
      <c r="AP172" s="21"/>
      <c r="AQ172" s="20"/>
      <c r="AR172" s="20">
        <v>12175.8</v>
      </c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2"/>
      <c r="BE172" s="20"/>
      <c r="BF172" s="20"/>
      <c r="BG172" s="23"/>
      <c r="BH172" s="24"/>
      <c r="BI172" s="10"/>
      <c r="BJ172" s="9"/>
      <c r="BK172" s="9"/>
      <c r="BL172" s="13"/>
      <c r="BM172" s="11"/>
      <c r="BN172" s="12"/>
    </row>
    <row r="173" spans="1:66" ht="49.15" customHeight="1" thickBot="1">
      <c r="A173" s="25" t="s">
        <v>277</v>
      </c>
      <c r="B173" s="16" t="s">
        <v>276</v>
      </c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8" t="s">
        <v>124</v>
      </c>
      <c r="R173" s="16" t="s">
        <v>43</v>
      </c>
      <c r="S173" s="16" t="s">
        <v>47</v>
      </c>
      <c r="T173" s="19" t="s">
        <v>34</v>
      </c>
      <c r="U173" s="20">
        <v>3</v>
      </c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>
        <v>6</v>
      </c>
      <c r="AG173" s="20"/>
      <c r="AH173" s="20"/>
      <c r="AI173" s="20"/>
      <c r="AJ173" s="20"/>
      <c r="AK173" s="20"/>
      <c r="AL173" s="21">
        <v>3.4</v>
      </c>
      <c r="AM173" s="20"/>
      <c r="AN173" s="20"/>
      <c r="AO173" s="20"/>
      <c r="AP173" s="21"/>
      <c r="AQ173" s="20"/>
      <c r="AR173" s="20">
        <v>3</v>
      </c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2"/>
      <c r="BE173" s="20"/>
      <c r="BF173" s="20"/>
      <c r="BG173" s="23"/>
      <c r="BH173" s="24"/>
      <c r="BI173" s="10"/>
      <c r="BJ173" s="9"/>
      <c r="BK173" s="9"/>
      <c r="BL173" s="13"/>
      <c r="BM173" s="11"/>
      <c r="BN173" s="12"/>
    </row>
    <row r="174" spans="1:66" ht="49.15" customHeight="1" thickBot="1">
      <c r="A174" s="25" t="s">
        <v>278</v>
      </c>
      <c r="B174" s="16" t="s">
        <v>276</v>
      </c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8" t="s">
        <v>120</v>
      </c>
      <c r="R174" s="16" t="s">
        <v>43</v>
      </c>
      <c r="S174" s="16" t="s">
        <v>47</v>
      </c>
      <c r="T174" s="19" t="s">
        <v>34</v>
      </c>
      <c r="U174" s="20">
        <v>11704.5</v>
      </c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>
        <v>-6078.5</v>
      </c>
      <c r="AG174" s="20"/>
      <c r="AH174" s="20"/>
      <c r="AI174" s="20"/>
      <c r="AJ174" s="20"/>
      <c r="AK174" s="20"/>
      <c r="AL174" s="21">
        <v>5621.8</v>
      </c>
      <c r="AM174" s="20"/>
      <c r="AN174" s="20"/>
      <c r="AO174" s="20"/>
      <c r="AP174" s="21"/>
      <c r="AQ174" s="20"/>
      <c r="AR174" s="20">
        <v>12172.8</v>
      </c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2"/>
      <c r="BE174" s="20"/>
      <c r="BF174" s="20"/>
      <c r="BG174" s="23"/>
      <c r="BH174" s="24"/>
      <c r="BI174" s="10"/>
      <c r="BJ174" s="9"/>
      <c r="BK174" s="9"/>
      <c r="BL174" s="13"/>
      <c r="BM174" s="11"/>
      <c r="BN174" s="12"/>
    </row>
    <row r="175" spans="1:66" ht="49.15" customHeight="1" thickBot="1">
      <c r="A175" s="25" t="s">
        <v>279</v>
      </c>
      <c r="B175" s="16" t="s">
        <v>280</v>
      </c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8"/>
      <c r="R175" s="16"/>
      <c r="S175" s="16"/>
      <c r="T175" s="19" t="s">
        <v>34</v>
      </c>
      <c r="U175" s="20">
        <v>7230.9</v>
      </c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>
        <v>-3514.9</v>
      </c>
      <c r="AG175" s="20"/>
      <c r="AH175" s="20"/>
      <c r="AI175" s="20"/>
      <c r="AJ175" s="20"/>
      <c r="AK175" s="20"/>
      <c r="AL175" s="21">
        <f>AL176+AL177</f>
        <v>3697.4</v>
      </c>
      <c r="AM175" s="20"/>
      <c r="AN175" s="20"/>
      <c r="AO175" s="20"/>
      <c r="AP175" s="21"/>
      <c r="AQ175" s="20"/>
      <c r="AR175" s="20">
        <v>7520.2</v>
      </c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2"/>
      <c r="BE175" s="20"/>
      <c r="BF175" s="20"/>
      <c r="BG175" s="23"/>
      <c r="BH175" s="24"/>
      <c r="BI175" s="10"/>
      <c r="BJ175" s="9"/>
      <c r="BK175" s="9"/>
      <c r="BL175" s="13"/>
      <c r="BM175" s="11"/>
      <c r="BN175" s="12"/>
    </row>
    <row r="176" spans="1:66" ht="49.15" customHeight="1" thickBot="1">
      <c r="A176" s="25" t="s">
        <v>281</v>
      </c>
      <c r="B176" s="16" t="s">
        <v>280</v>
      </c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8" t="s">
        <v>124</v>
      </c>
      <c r="R176" s="16" t="s">
        <v>175</v>
      </c>
      <c r="S176" s="16" t="s">
        <v>261</v>
      </c>
      <c r="T176" s="19" t="s">
        <v>34</v>
      </c>
      <c r="U176" s="20">
        <v>40</v>
      </c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>
        <v>-10.199999999999999</v>
      </c>
      <c r="AG176" s="20"/>
      <c r="AH176" s="20"/>
      <c r="AI176" s="20"/>
      <c r="AJ176" s="20"/>
      <c r="AK176" s="20"/>
      <c r="AL176" s="21">
        <v>20</v>
      </c>
      <c r="AM176" s="20"/>
      <c r="AN176" s="20"/>
      <c r="AO176" s="20"/>
      <c r="AP176" s="21"/>
      <c r="AQ176" s="20"/>
      <c r="AR176" s="20">
        <v>40.5</v>
      </c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2"/>
      <c r="BE176" s="20"/>
      <c r="BF176" s="20"/>
      <c r="BG176" s="23"/>
      <c r="BH176" s="24"/>
      <c r="BI176" s="10"/>
      <c r="BJ176" s="9"/>
      <c r="BK176" s="9"/>
      <c r="BL176" s="13"/>
      <c r="BM176" s="11"/>
      <c r="BN176" s="12"/>
    </row>
    <row r="177" spans="1:66" ht="49.15" customHeight="1" thickBot="1">
      <c r="A177" s="25" t="s">
        <v>282</v>
      </c>
      <c r="B177" s="16" t="s">
        <v>280</v>
      </c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8" t="s">
        <v>120</v>
      </c>
      <c r="R177" s="16" t="s">
        <v>175</v>
      </c>
      <c r="S177" s="16" t="s">
        <v>261</v>
      </c>
      <c r="T177" s="19" t="s">
        <v>34</v>
      </c>
      <c r="U177" s="20">
        <v>7190.9</v>
      </c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>
        <v>-3504.7</v>
      </c>
      <c r="AG177" s="20"/>
      <c r="AH177" s="20"/>
      <c r="AI177" s="20"/>
      <c r="AJ177" s="20"/>
      <c r="AK177" s="20"/>
      <c r="AL177" s="21">
        <v>3677.4</v>
      </c>
      <c r="AM177" s="20"/>
      <c r="AN177" s="20"/>
      <c r="AO177" s="20"/>
      <c r="AP177" s="21"/>
      <c r="AQ177" s="20"/>
      <c r="AR177" s="20">
        <v>7479.7</v>
      </c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2"/>
      <c r="BE177" s="20"/>
      <c r="BF177" s="20"/>
      <c r="BG177" s="23"/>
      <c r="BH177" s="24"/>
      <c r="BI177" s="10"/>
      <c r="BJ177" s="9"/>
      <c r="BK177" s="9"/>
      <c r="BL177" s="13"/>
      <c r="BM177" s="11"/>
      <c r="BN177" s="12"/>
    </row>
    <row r="178" spans="1:66" ht="49.15" customHeight="1" thickBot="1">
      <c r="A178" s="25" t="s">
        <v>283</v>
      </c>
      <c r="B178" s="16" t="s">
        <v>284</v>
      </c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8"/>
      <c r="R178" s="16"/>
      <c r="S178" s="16"/>
      <c r="T178" s="19" t="s">
        <v>34</v>
      </c>
      <c r="U178" s="20">
        <v>3782.8</v>
      </c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>
        <v>-1207.0999999999999</v>
      </c>
      <c r="AG178" s="20"/>
      <c r="AH178" s="20"/>
      <c r="AI178" s="20"/>
      <c r="AJ178" s="20"/>
      <c r="AK178" s="20"/>
      <c r="AL178" s="21">
        <f>AL179+AL180</f>
        <v>2557.7000000000003</v>
      </c>
      <c r="AM178" s="20"/>
      <c r="AN178" s="20"/>
      <c r="AO178" s="20"/>
      <c r="AP178" s="21"/>
      <c r="AQ178" s="20"/>
      <c r="AR178" s="20">
        <v>3935.2</v>
      </c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2"/>
      <c r="BE178" s="20"/>
      <c r="BF178" s="20"/>
      <c r="BG178" s="23"/>
      <c r="BH178" s="24"/>
      <c r="BI178" s="10"/>
      <c r="BJ178" s="9"/>
      <c r="BK178" s="9"/>
      <c r="BL178" s="13"/>
      <c r="BM178" s="11"/>
      <c r="BN178" s="12"/>
    </row>
    <row r="179" spans="1:66" ht="49.15" customHeight="1" thickBot="1">
      <c r="A179" s="25" t="s">
        <v>285</v>
      </c>
      <c r="B179" s="16" t="s">
        <v>284</v>
      </c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8" t="s">
        <v>124</v>
      </c>
      <c r="R179" s="16" t="s">
        <v>175</v>
      </c>
      <c r="S179" s="16" t="s">
        <v>261</v>
      </c>
      <c r="T179" s="19" t="s">
        <v>34</v>
      </c>
      <c r="U179" s="20">
        <v>37</v>
      </c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>
        <v>-16.600000000000001</v>
      </c>
      <c r="AG179" s="20"/>
      <c r="AH179" s="20"/>
      <c r="AI179" s="20"/>
      <c r="AJ179" s="20"/>
      <c r="AK179" s="20"/>
      <c r="AL179" s="21">
        <v>17.8</v>
      </c>
      <c r="AM179" s="20"/>
      <c r="AN179" s="20"/>
      <c r="AO179" s="20"/>
      <c r="AP179" s="21"/>
      <c r="AQ179" s="20"/>
      <c r="AR179" s="20">
        <v>39</v>
      </c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2"/>
      <c r="BE179" s="20"/>
      <c r="BF179" s="20"/>
      <c r="BG179" s="23"/>
      <c r="BH179" s="24"/>
      <c r="BI179" s="10"/>
      <c r="BJ179" s="9"/>
      <c r="BK179" s="9"/>
      <c r="BL179" s="13"/>
      <c r="BM179" s="11"/>
      <c r="BN179" s="12"/>
    </row>
    <row r="180" spans="1:66" ht="49.15" customHeight="1" thickBot="1">
      <c r="A180" s="25" t="s">
        <v>286</v>
      </c>
      <c r="B180" s="16" t="s">
        <v>284</v>
      </c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8" t="s">
        <v>120</v>
      </c>
      <c r="R180" s="16" t="s">
        <v>175</v>
      </c>
      <c r="S180" s="16" t="s">
        <v>261</v>
      </c>
      <c r="T180" s="19" t="s">
        <v>34</v>
      </c>
      <c r="U180" s="20">
        <v>3745.8</v>
      </c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>
        <v>-1190.5</v>
      </c>
      <c r="AG180" s="20"/>
      <c r="AH180" s="20"/>
      <c r="AI180" s="20"/>
      <c r="AJ180" s="20"/>
      <c r="AK180" s="20"/>
      <c r="AL180" s="21">
        <v>2539.9</v>
      </c>
      <c r="AM180" s="20"/>
      <c r="AN180" s="20"/>
      <c r="AO180" s="20"/>
      <c r="AP180" s="21"/>
      <c r="AQ180" s="20"/>
      <c r="AR180" s="20">
        <v>3896.2</v>
      </c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2"/>
      <c r="BE180" s="20"/>
      <c r="BF180" s="20"/>
      <c r="BG180" s="23"/>
      <c r="BH180" s="24"/>
      <c r="BI180" s="10"/>
      <c r="BJ180" s="9"/>
      <c r="BK180" s="9"/>
      <c r="BL180" s="13"/>
      <c r="BM180" s="11"/>
      <c r="BN180" s="12"/>
    </row>
    <row r="181" spans="1:66" ht="49.15" customHeight="1" thickBot="1">
      <c r="A181" s="25" t="s">
        <v>287</v>
      </c>
      <c r="B181" s="16" t="s">
        <v>288</v>
      </c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8"/>
      <c r="R181" s="16"/>
      <c r="S181" s="16"/>
      <c r="T181" s="19" t="s">
        <v>34</v>
      </c>
      <c r="U181" s="20">
        <v>14524.6</v>
      </c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>
        <v>-732.6</v>
      </c>
      <c r="AG181" s="20"/>
      <c r="AH181" s="20"/>
      <c r="AI181" s="20"/>
      <c r="AJ181" s="20"/>
      <c r="AK181" s="20"/>
      <c r="AL181" s="21">
        <f>AL182</f>
        <v>13763.8</v>
      </c>
      <c r="AM181" s="20"/>
      <c r="AN181" s="20"/>
      <c r="AO181" s="20"/>
      <c r="AP181" s="21"/>
      <c r="AQ181" s="20"/>
      <c r="AR181" s="20">
        <v>15109.7</v>
      </c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2"/>
      <c r="BE181" s="20"/>
      <c r="BF181" s="20"/>
      <c r="BG181" s="23"/>
      <c r="BH181" s="24"/>
      <c r="BI181" s="10"/>
      <c r="BJ181" s="9"/>
      <c r="BK181" s="9"/>
      <c r="BL181" s="13"/>
      <c r="BM181" s="11"/>
      <c r="BN181" s="12"/>
    </row>
    <row r="182" spans="1:66" ht="49.15" customHeight="1" thickBot="1">
      <c r="A182" s="25" t="s">
        <v>289</v>
      </c>
      <c r="B182" s="16" t="s">
        <v>288</v>
      </c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8" t="s">
        <v>120</v>
      </c>
      <c r="R182" s="16" t="s">
        <v>175</v>
      </c>
      <c r="S182" s="16" t="s">
        <v>261</v>
      </c>
      <c r="T182" s="19" t="s">
        <v>34</v>
      </c>
      <c r="U182" s="20">
        <v>14524.6</v>
      </c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>
        <v>-732.6</v>
      </c>
      <c r="AG182" s="20"/>
      <c r="AH182" s="20"/>
      <c r="AI182" s="20"/>
      <c r="AJ182" s="20"/>
      <c r="AK182" s="20"/>
      <c r="AL182" s="21">
        <v>13763.8</v>
      </c>
      <c r="AM182" s="20"/>
      <c r="AN182" s="20"/>
      <c r="AO182" s="20"/>
      <c r="AP182" s="21"/>
      <c r="AQ182" s="20"/>
      <c r="AR182" s="20">
        <v>15109.7</v>
      </c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2"/>
      <c r="BE182" s="20"/>
      <c r="BF182" s="20"/>
      <c r="BG182" s="23"/>
      <c r="BH182" s="24"/>
      <c r="BI182" s="10"/>
      <c r="BJ182" s="9"/>
      <c r="BK182" s="9"/>
      <c r="BL182" s="13"/>
      <c r="BM182" s="11"/>
      <c r="BN182" s="12"/>
    </row>
    <row r="183" spans="1:66" ht="49.15" customHeight="1" thickBot="1">
      <c r="A183" s="25" t="s">
        <v>290</v>
      </c>
      <c r="B183" s="16" t="s">
        <v>291</v>
      </c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8"/>
      <c r="R183" s="16"/>
      <c r="S183" s="16"/>
      <c r="T183" s="19" t="s">
        <v>34</v>
      </c>
      <c r="U183" s="20">
        <v>115.5</v>
      </c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>
        <v>-93.5</v>
      </c>
      <c r="AG183" s="20"/>
      <c r="AH183" s="20"/>
      <c r="AI183" s="20"/>
      <c r="AJ183" s="20"/>
      <c r="AK183" s="20"/>
      <c r="AL183" s="21">
        <f>AL184</f>
        <v>20.9</v>
      </c>
      <c r="AM183" s="20"/>
      <c r="AN183" s="20"/>
      <c r="AO183" s="20"/>
      <c r="AP183" s="21"/>
      <c r="AQ183" s="20"/>
      <c r="AR183" s="20">
        <v>39</v>
      </c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2"/>
      <c r="BE183" s="20"/>
      <c r="BF183" s="20"/>
      <c r="BG183" s="23"/>
      <c r="BH183" s="24"/>
      <c r="BI183" s="10"/>
      <c r="BJ183" s="9"/>
      <c r="BK183" s="9"/>
      <c r="BL183" s="13"/>
      <c r="BM183" s="11"/>
      <c r="BN183" s="12"/>
    </row>
    <row r="184" spans="1:66" ht="49.15" customHeight="1" thickBot="1">
      <c r="A184" s="25" t="s">
        <v>292</v>
      </c>
      <c r="B184" s="16" t="s">
        <v>291</v>
      </c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8" t="s">
        <v>124</v>
      </c>
      <c r="R184" s="16" t="s">
        <v>175</v>
      </c>
      <c r="S184" s="16" t="s">
        <v>261</v>
      </c>
      <c r="T184" s="19" t="s">
        <v>34</v>
      </c>
      <c r="U184" s="20">
        <v>115.5</v>
      </c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>
        <v>-93.5</v>
      </c>
      <c r="AG184" s="20"/>
      <c r="AH184" s="20"/>
      <c r="AI184" s="20"/>
      <c r="AJ184" s="20"/>
      <c r="AK184" s="20"/>
      <c r="AL184" s="21">
        <v>20.9</v>
      </c>
      <c r="AM184" s="20"/>
      <c r="AN184" s="20"/>
      <c r="AO184" s="20"/>
      <c r="AP184" s="21"/>
      <c r="AQ184" s="20"/>
      <c r="AR184" s="20">
        <v>39</v>
      </c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2"/>
      <c r="BE184" s="20"/>
      <c r="BF184" s="20"/>
      <c r="BG184" s="23"/>
      <c r="BH184" s="24"/>
      <c r="BI184" s="10"/>
      <c r="BJ184" s="9"/>
      <c r="BK184" s="9"/>
      <c r="BL184" s="13"/>
      <c r="BM184" s="11"/>
      <c r="BN184" s="12"/>
    </row>
    <row r="185" spans="1:66" ht="49.15" customHeight="1" thickBot="1">
      <c r="A185" s="15" t="s">
        <v>293</v>
      </c>
      <c r="B185" s="16" t="s">
        <v>294</v>
      </c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8"/>
      <c r="R185" s="16"/>
      <c r="S185" s="16"/>
      <c r="T185" s="19" t="s">
        <v>34</v>
      </c>
      <c r="U185" s="20">
        <v>2559.1999999999998</v>
      </c>
      <c r="V185" s="20"/>
      <c r="W185" s="20"/>
      <c r="X185" s="20">
        <v>2441.4</v>
      </c>
      <c r="Y185" s="20">
        <v>2441.4</v>
      </c>
      <c r="Z185" s="20">
        <v>117.8</v>
      </c>
      <c r="AA185" s="20">
        <v>117.8</v>
      </c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1">
        <f>AL186</f>
        <v>2559.1999999999998</v>
      </c>
      <c r="AM185" s="20"/>
      <c r="AN185" s="20">
        <v>2441.4</v>
      </c>
      <c r="AO185" s="20">
        <v>117.8</v>
      </c>
      <c r="AP185" s="21"/>
      <c r="AQ185" s="20"/>
      <c r="AR185" s="20">
        <v>2661.6</v>
      </c>
      <c r="AS185" s="20"/>
      <c r="AT185" s="20"/>
      <c r="AU185" s="20">
        <v>2539.1</v>
      </c>
      <c r="AV185" s="20">
        <v>2539.1</v>
      </c>
      <c r="AW185" s="20">
        <v>130.6</v>
      </c>
      <c r="AX185" s="20">
        <v>122.5</v>
      </c>
      <c r="AY185" s="20"/>
      <c r="AZ185" s="20"/>
      <c r="BA185" s="20"/>
      <c r="BB185" s="20"/>
      <c r="BC185" s="20">
        <v>8.1</v>
      </c>
      <c r="BD185" s="22"/>
      <c r="BE185" s="20"/>
      <c r="BF185" s="20">
        <v>8.1</v>
      </c>
      <c r="BG185" s="23"/>
      <c r="BH185" s="24"/>
      <c r="BI185" s="10"/>
      <c r="BJ185" s="9">
        <v>2640.6</v>
      </c>
      <c r="BK185" s="9">
        <v>135.9</v>
      </c>
      <c r="BL185" s="13"/>
      <c r="BM185" s="11"/>
      <c r="BN185" s="12"/>
    </row>
    <row r="186" spans="1:66" ht="49.15" customHeight="1" thickBot="1">
      <c r="A186" s="25" t="s">
        <v>295</v>
      </c>
      <c r="B186" s="16" t="s">
        <v>294</v>
      </c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8" t="s">
        <v>42</v>
      </c>
      <c r="R186" s="16" t="s">
        <v>43</v>
      </c>
      <c r="S186" s="16" t="s">
        <v>47</v>
      </c>
      <c r="T186" s="19" t="s">
        <v>34</v>
      </c>
      <c r="U186" s="20">
        <v>2559.1999999999998</v>
      </c>
      <c r="V186" s="20"/>
      <c r="W186" s="20"/>
      <c r="X186" s="20">
        <v>2441.4</v>
      </c>
      <c r="Y186" s="20">
        <v>2441.4</v>
      </c>
      <c r="Z186" s="20">
        <v>117.8</v>
      </c>
      <c r="AA186" s="20">
        <v>117.8</v>
      </c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1">
        <v>2559.1999999999998</v>
      </c>
      <c r="AM186" s="20"/>
      <c r="AN186" s="20">
        <v>2441.4</v>
      </c>
      <c r="AO186" s="20">
        <v>117.8</v>
      </c>
      <c r="AP186" s="21"/>
      <c r="AQ186" s="20"/>
      <c r="AR186" s="20">
        <v>2661.6</v>
      </c>
      <c r="AS186" s="20"/>
      <c r="AT186" s="20"/>
      <c r="AU186" s="20">
        <v>2539.1</v>
      </c>
      <c r="AV186" s="20">
        <v>2539.1</v>
      </c>
      <c r="AW186" s="20">
        <v>130.6</v>
      </c>
      <c r="AX186" s="20">
        <v>122.5</v>
      </c>
      <c r="AY186" s="20"/>
      <c r="AZ186" s="20"/>
      <c r="BA186" s="20"/>
      <c r="BB186" s="20"/>
      <c r="BC186" s="20">
        <v>8.1</v>
      </c>
      <c r="BD186" s="22"/>
      <c r="BE186" s="20"/>
      <c r="BF186" s="20">
        <v>8.1</v>
      </c>
      <c r="BG186" s="23"/>
      <c r="BH186" s="24"/>
      <c r="BI186" s="10"/>
      <c r="BJ186" s="9">
        <v>2640.6</v>
      </c>
      <c r="BK186" s="9">
        <v>135.9</v>
      </c>
      <c r="BL186" s="13"/>
      <c r="BM186" s="11"/>
      <c r="BN186" s="12"/>
    </row>
    <row r="187" spans="1:66" ht="49.15" customHeight="1" thickBot="1">
      <c r="A187" s="15" t="s">
        <v>296</v>
      </c>
      <c r="B187" s="16" t="s">
        <v>297</v>
      </c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8"/>
      <c r="R187" s="16"/>
      <c r="S187" s="16"/>
      <c r="T187" s="19" t="s">
        <v>34</v>
      </c>
      <c r="U187" s="20">
        <v>7703.5</v>
      </c>
      <c r="V187" s="20">
        <v>2178.5</v>
      </c>
      <c r="W187" s="20">
        <v>6393.9</v>
      </c>
      <c r="X187" s="20">
        <v>446.2</v>
      </c>
      <c r="Y187" s="20">
        <v>1309.5999999999999</v>
      </c>
      <c r="Z187" s="20"/>
      <c r="AA187" s="20"/>
      <c r="AB187" s="20"/>
      <c r="AC187" s="20"/>
      <c r="AD187" s="20"/>
      <c r="AE187" s="20"/>
      <c r="AF187" s="20">
        <v>-5078.8</v>
      </c>
      <c r="AG187" s="20">
        <v>-4215.3999999999996</v>
      </c>
      <c r="AH187" s="20">
        <v>-863.4</v>
      </c>
      <c r="AI187" s="20"/>
      <c r="AJ187" s="20"/>
      <c r="AK187" s="20"/>
      <c r="AL187" s="21">
        <f>AL188</f>
        <v>2624.5</v>
      </c>
      <c r="AM187" s="20">
        <v>2178.5</v>
      </c>
      <c r="AN187" s="20">
        <v>446.2</v>
      </c>
      <c r="AO187" s="20"/>
      <c r="AP187" s="21"/>
      <c r="AQ187" s="20"/>
      <c r="AR187" s="20">
        <v>2598.6999999999998</v>
      </c>
      <c r="AS187" s="20">
        <v>2208.9</v>
      </c>
      <c r="AT187" s="20">
        <v>2208.9</v>
      </c>
      <c r="AU187" s="20">
        <v>389.8</v>
      </c>
      <c r="AV187" s="20">
        <v>389.8</v>
      </c>
      <c r="AW187" s="20"/>
      <c r="AX187" s="20"/>
      <c r="AY187" s="20"/>
      <c r="AZ187" s="20"/>
      <c r="BA187" s="20"/>
      <c r="BB187" s="20"/>
      <c r="BC187" s="20"/>
      <c r="BD187" s="22"/>
      <c r="BE187" s="20"/>
      <c r="BF187" s="20"/>
      <c r="BG187" s="23"/>
      <c r="BH187" s="24"/>
      <c r="BI187" s="10"/>
      <c r="BJ187" s="9"/>
      <c r="BK187" s="9"/>
      <c r="BL187" s="13"/>
      <c r="BM187" s="11"/>
      <c r="BN187" s="12"/>
    </row>
    <row r="188" spans="1:66" ht="49.15" customHeight="1" thickBot="1">
      <c r="A188" s="25" t="s">
        <v>298</v>
      </c>
      <c r="B188" s="16" t="s">
        <v>299</v>
      </c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8"/>
      <c r="R188" s="16"/>
      <c r="S188" s="16"/>
      <c r="T188" s="19" t="s">
        <v>34</v>
      </c>
      <c r="U188" s="20">
        <v>7703.5</v>
      </c>
      <c r="V188" s="20">
        <v>2178.5</v>
      </c>
      <c r="W188" s="20">
        <v>6393.9</v>
      </c>
      <c r="X188" s="20">
        <v>446.2</v>
      </c>
      <c r="Y188" s="20">
        <v>1309.5999999999999</v>
      </c>
      <c r="Z188" s="20"/>
      <c r="AA188" s="20"/>
      <c r="AB188" s="20"/>
      <c r="AC188" s="20"/>
      <c r="AD188" s="20"/>
      <c r="AE188" s="20"/>
      <c r="AF188" s="20">
        <v>-5078.8</v>
      </c>
      <c r="AG188" s="20">
        <v>-4215.3999999999996</v>
      </c>
      <c r="AH188" s="20">
        <v>-863.4</v>
      </c>
      <c r="AI188" s="20"/>
      <c r="AJ188" s="20"/>
      <c r="AK188" s="20"/>
      <c r="AL188" s="21">
        <f>AL189</f>
        <v>2624.5</v>
      </c>
      <c r="AM188" s="20">
        <v>2178.5</v>
      </c>
      <c r="AN188" s="20">
        <v>446.2</v>
      </c>
      <c r="AO188" s="20"/>
      <c r="AP188" s="21"/>
      <c r="AQ188" s="20"/>
      <c r="AR188" s="20">
        <v>2598.6999999999998</v>
      </c>
      <c r="AS188" s="20">
        <v>2208.9</v>
      </c>
      <c r="AT188" s="20">
        <v>2208.9</v>
      </c>
      <c r="AU188" s="20">
        <v>389.8</v>
      </c>
      <c r="AV188" s="20">
        <v>389.8</v>
      </c>
      <c r="AW188" s="20"/>
      <c r="AX188" s="20"/>
      <c r="AY188" s="20"/>
      <c r="AZ188" s="20"/>
      <c r="BA188" s="20"/>
      <c r="BB188" s="20"/>
      <c r="BC188" s="20"/>
      <c r="BD188" s="22"/>
      <c r="BE188" s="20"/>
      <c r="BF188" s="20"/>
      <c r="BG188" s="23"/>
      <c r="BH188" s="24"/>
      <c r="BI188" s="10"/>
      <c r="BJ188" s="9"/>
      <c r="BK188" s="9"/>
      <c r="BL188" s="13"/>
      <c r="BM188" s="11"/>
      <c r="BN188" s="12"/>
    </row>
    <row r="189" spans="1:66" ht="49.15" customHeight="1" thickBot="1">
      <c r="A189" s="25" t="s">
        <v>300</v>
      </c>
      <c r="B189" s="16" t="s">
        <v>299</v>
      </c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8" t="s">
        <v>180</v>
      </c>
      <c r="R189" s="16" t="s">
        <v>175</v>
      </c>
      <c r="S189" s="16" t="s">
        <v>261</v>
      </c>
      <c r="T189" s="19" t="s">
        <v>34</v>
      </c>
      <c r="U189" s="20">
        <v>7703.5</v>
      </c>
      <c r="V189" s="20">
        <v>2178.5</v>
      </c>
      <c r="W189" s="20">
        <v>6393.9</v>
      </c>
      <c r="X189" s="20">
        <v>446.2</v>
      </c>
      <c r="Y189" s="20">
        <v>1309.5999999999999</v>
      </c>
      <c r="Z189" s="20"/>
      <c r="AA189" s="20"/>
      <c r="AB189" s="20"/>
      <c r="AC189" s="20"/>
      <c r="AD189" s="20"/>
      <c r="AE189" s="20"/>
      <c r="AF189" s="20">
        <v>-5078.8</v>
      </c>
      <c r="AG189" s="20">
        <v>-4215.3999999999996</v>
      </c>
      <c r="AH189" s="20">
        <v>-863.4</v>
      </c>
      <c r="AI189" s="20"/>
      <c r="AJ189" s="20"/>
      <c r="AK189" s="20"/>
      <c r="AL189" s="21">
        <v>2624.5</v>
      </c>
      <c r="AM189" s="20">
        <v>2178.5</v>
      </c>
      <c r="AN189" s="20">
        <v>446.2</v>
      </c>
      <c r="AO189" s="20"/>
      <c r="AP189" s="21"/>
      <c r="AQ189" s="20"/>
      <c r="AR189" s="20">
        <v>2598.6999999999998</v>
      </c>
      <c r="AS189" s="20">
        <v>2208.9</v>
      </c>
      <c r="AT189" s="20">
        <v>2208.9</v>
      </c>
      <c r="AU189" s="20">
        <v>389.8</v>
      </c>
      <c r="AV189" s="20">
        <v>389.8</v>
      </c>
      <c r="AW189" s="20"/>
      <c r="AX189" s="20"/>
      <c r="AY189" s="20"/>
      <c r="AZ189" s="20"/>
      <c r="BA189" s="20"/>
      <c r="BB189" s="20"/>
      <c r="BC189" s="20"/>
      <c r="BD189" s="22"/>
      <c r="BE189" s="20"/>
      <c r="BF189" s="20"/>
      <c r="BG189" s="23"/>
      <c r="BH189" s="24"/>
      <c r="BI189" s="10"/>
      <c r="BJ189" s="9"/>
      <c r="BK189" s="9"/>
      <c r="BL189" s="13"/>
      <c r="BM189" s="11"/>
      <c r="BN189" s="12"/>
    </row>
    <row r="190" spans="1:66" ht="49.15" customHeight="1" thickBot="1">
      <c r="A190" s="15" t="s">
        <v>301</v>
      </c>
      <c r="B190" s="16" t="s">
        <v>302</v>
      </c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8"/>
      <c r="R190" s="16"/>
      <c r="S190" s="16"/>
      <c r="T190" s="19" t="s">
        <v>34</v>
      </c>
      <c r="U190" s="20">
        <v>107114.1</v>
      </c>
      <c r="V190" s="20"/>
      <c r="W190" s="20"/>
      <c r="X190" s="20">
        <v>218.6</v>
      </c>
      <c r="Y190" s="20">
        <v>545.5</v>
      </c>
      <c r="Z190" s="20">
        <v>10.5</v>
      </c>
      <c r="AA190" s="20">
        <v>26.3</v>
      </c>
      <c r="AB190" s="20"/>
      <c r="AC190" s="20"/>
      <c r="AD190" s="20"/>
      <c r="AE190" s="20"/>
      <c r="AF190" s="20">
        <v>5839.7</v>
      </c>
      <c r="AG190" s="20"/>
      <c r="AH190" s="20">
        <v>-326.89999999999998</v>
      </c>
      <c r="AI190" s="20">
        <v>-15.8</v>
      </c>
      <c r="AJ190" s="20"/>
      <c r="AK190" s="20"/>
      <c r="AL190" s="21">
        <f>AL191+AL193+AL195</f>
        <v>112950.8</v>
      </c>
      <c r="AM190" s="20"/>
      <c r="AN190" s="20">
        <v>218.6</v>
      </c>
      <c r="AO190" s="20">
        <v>10.5</v>
      </c>
      <c r="AP190" s="21"/>
      <c r="AQ190" s="20"/>
      <c r="AR190" s="20">
        <v>113598.9</v>
      </c>
      <c r="AS190" s="20"/>
      <c r="AT190" s="20"/>
      <c r="AU190" s="20">
        <v>526.4</v>
      </c>
      <c r="AV190" s="20">
        <v>526.4</v>
      </c>
      <c r="AW190" s="20">
        <v>25.4</v>
      </c>
      <c r="AX190" s="20">
        <v>25.4</v>
      </c>
      <c r="AY190" s="20"/>
      <c r="AZ190" s="20"/>
      <c r="BA190" s="20"/>
      <c r="BB190" s="20"/>
      <c r="BC190" s="20"/>
      <c r="BD190" s="22"/>
      <c r="BE190" s="20"/>
      <c r="BF190" s="20"/>
      <c r="BG190" s="23"/>
      <c r="BH190" s="24"/>
      <c r="BI190" s="10"/>
      <c r="BJ190" s="9">
        <v>526.4</v>
      </c>
      <c r="BK190" s="9">
        <v>25.4</v>
      </c>
      <c r="BL190" s="13"/>
      <c r="BM190" s="11"/>
      <c r="BN190" s="12"/>
    </row>
    <row r="191" spans="1:66" ht="49.15" customHeight="1" thickBot="1">
      <c r="A191" s="15" t="s">
        <v>303</v>
      </c>
      <c r="B191" s="16" t="s">
        <v>304</v>
      </c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8"/>
      <c r="R191" s="16"/>
      <c r="S191" s="16"/>
      <c r="T191" s="19" t="s">
        <v>34</v>
      </c>
      <c r="U191" s="20">
        <v>2087.4</v>
      </c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1">
        <f>AL192</f>
        <v>2087.4</v>
      </c>
      <c r="AM191" s="20"/>
      <c r="AN191" s="20"/>
      <c r="AO191" s="20"/>
      <c r="AP191" s="21"/>
      <c r="AQ191" s="20"/>
      <c r="AR191" s="20">
        <v>2210.6999999999998</v>
      </c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2"/>
      <c r="BE191" s="20"/>
      <c r="BF191" s="20"/>
      <c r="BG191" s="23"/>
      <c r="BH191" s="24"/>
      <c r="BI191" s="10"/>
      <c r="BJ191" s="9"/>
      <c r="BK191" s="9"/>
      <c r="BL191" s="13"/>
      <c r="BM191" s="11"/>
      <c r="BN191" s="12"/>
    </row>
    <row r="192" spans="1:66" ht="49.15" customHeight="1" thickBot="1">
      <c r="A192" s="15" t="s">
        <v>305</v>
      </c>
      <c r="B192" s="16" t="s">
        <v>304</v>
      </c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8" t="s">
        <v>42</v>
      </c>
      <c r="R192" s="16" t="s">
        <v>175</v>
      </c>
      <c r="S192" s="16" t="s">
        <v>45</v>
      </c>
      <c r="T192" s="19" t="s">
        <v>34</v>
      </c>
      <c r="U192" s="20">
        <v>2087.4</v>
      </c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1">
        <v>2087.4</v>
      </c>
      <c r="AM192" s="20"/>
      <c r="AN192" s="20"/>
      <c r="AO192" s="20"/>
      <c r="AP192" s="21"/>
      <c r="AQ192" s="20"/>
      <c r="AR192" s="20">
        <v>2210.6999999999998</v>
      </c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2"/>
      <c r="BE192" s="20"/>
      <c r="BF192" s="20"/>
      <c r="BG192" s="23"/>
      <c r="BH192" s="24"/>
      <c r="BI192" s="10"/>
      <c r="BJ192" s="9"/>
      <c r="BK192" s="9"/>
      <c r="BL192" s="13"/>
      <c r="BM192" s="11"/>
      <c r="BN192" s="12"/>
    </row>
    <row r="193" spans="1:66" ht="49.15" customHeight="1" thickBot="1">
      <c r="A193" s="25" t="s">
        <v>306</v>
      </c>
      <c r="B193" s="16" t="s">
        <v>307</v>
      </c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8"/>
      <c r="R193" s="16"/>
      <c r="S193" s="16"/>
      <c r="T193" s="19" t="s">
        <v>34</v>
      </c>
      <c r="U193" s="20">
        <v>104454.9</v>
      </c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>
        <v>6182.4</v>
      </c>
      <c r="AG193" s="20"/>
      <c r="AH193" s="20"/>
      <c r="AI193" s="20"/>
      <c r="AJ193" s="20"/>
      <c r="AK193" s="20"/>
      <c r="AL193" s="21">
        <f>AL194</f>
        <v>110637.3</v>
      </c>
      <c r="AM193" s="20"/>
      <c r="AN193" s="20"/>
      <c r="AO193" s="20"/>
      <c r="AP193" s="21"/>
      <c r="AQ193" s="20"/>
      <c r="AR193" s="20">
        <v>110836.4</v>
      </c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2"/>
      <c r="BE193" s="20"/>
      <c r="BF193" s="20"/>
      <c r="BG193" s="23"/>
      <c r="BH193" s="24"/>
      <c r="BI193" s="10"/>
      <c r="BJ193" s="9"/>
      <c r="BK193" s="9"/>
      <c r="BL193" s="13"/>
      <c r="BM193" s="11"/>
      <c r="BN193" s="12"/>
    </row>
    <row r="194" spans="1:66" ht="49.15" customHeight="1" thickBot="1">
      <c r="A194" s="25" t="s">
        <v>308</v>
      </c>
      <c r="B194" s="16" t="s">
        <v>307</v>
      </c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8" t="s">
        <v>42</v>
      </c>
      <c r="R194" s="16" t="s">
        <v>175</v>
      </c>
      <c r="S194" s="16" t="s">
        <v>45</v>
      </c>
      <c r="T194" s="19" t="s">
        <v>34</v>
      </c>
      <c r="U194" s="20">
        <v>104454.9</v>
      </c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>
        <v>6182.4</v>
      </c>
      <c r="AG194" s="20"/>
      <c r="AH194" s="20"/>
      <c r="AI194" s="20"/>
      <c r="AJ194" s="20"/>
      <c r="AK194" s="20"/>
      <c r="AL194" s="21">
        <v>110637.3</v>
      </c>
      <c r="AM194" s="20"/>
      <c r="AN194" s="20"/>
      <c r="AO194" s="20"/>
      <c r="AP194" s="21"/>
      <c r="AQ194" s="20"/>
      <c r="AR194" s="20">
        <v>110836.4</v>
      </c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2"/>
      <c r="BE194" s="20"/>
      <c r="BF194" s="20"/>
      <c r="BG194" s="23"/>
      <c r="BH194" s="24"/>
      <c r="BI194" s="10"/>
      <c r="BJ194" s="9"/>
      <c r="BK194" s="9"/>
      <c r="BL194" s="13"/>
      <c r="BM194" s="11"/>
      <c r="BN194" s="12"/>
    </row>
    <row r="195" spans="1:66" ht="49.15" customHeight="1" thickBot="1">
      <c r="A195" s="25" t="s">
        <v>309</v>
      </c>
      <c r="B195" s="16" t="s">
        <v>310</v>
      </c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8"/>
      <c r="R195" s="16"/>
      <c r="S195" s="16"/>
      <c r="T195" s="19" t="s">
        <v>34</v>
      </c>
      <c r="U195" s="20">
        <v>571.79999999999995</v>
      </c>
      <c r="V195" s="20"/>
      <c r="W195" s="20"/>
      <c r="X195" s="20">
        <v>218.6</v>
      </c>
      <c r="Y195" s="20">
        <v>545.5</v>
      </c>
      <c r="Z195" s="20">
        <v>10.5</v>
      </c>
      <c r="AA195" s="20">
        <v>26.3</v>
      </c>
      <c r="AB195" s="20"/>
      <c r="AC195" s="20"/>
      <c r="AD195" s="20"/>
      <c r="AE195" s="20"/>
      <c r="AF195" s="20">
        <v>-342.7</v>
      </c>
      <c r="AG195" s="20"/>
      <c r="AH195" s="20">
        <v>-326.89999999999998</v>
      </c>
      <c r="AI195" s="20">
        <v>-15.8</v>
      </c>
      <c r="AJ195" s="20"/>
      <c r="AK195" s="20"/>
      <c r="AL195" s="21">
        <f>AL196</f>
        <v>226.1</v>
      </c>
      <c r="AM195" s="20"/>
      <c r="AN195" s="20">
        <v>218.6</v>
      </c>
      <c r="AO195" s="20">
        <v>10.5</v>
      </c>
      <c r="AP195" s="21"/>
      <c r="AQ195" s="20"/>
      <c r="AR195" s="20">
        <v>551.79999999999995</v>
      </c>
      <c r="AS195" s="20"/>
      <c r="AT195" s="20"/>
      <c r="AU195" s="20">
        <v>526.4</v>
      </c>
      <c r="AV195" s="20">
        <v>526.4</v>
      </c>
      <c r="AW195" s="20">
        <v>25.4</v>
      </c>
      <c r="AX195" s="20">
        <v>25.4</v>
      </c>
      <c r="AY195" s="20"/>
      <c r="AZ195" s="20"/>
      <c r="BA195" s="20"/>
      <c r="BB195" s="20"/>
      <c r="BC195" s="20"/>
      <c r="BD195" s="22"/>
      <c r="BE195" s="20"/>
      <c r="BF195" s="20"/>
      <c r="BG195" s="23"/>
      <c r="BH195" s="24"/>
      <c r="BI195" s="10"/>
      <c r="BJ195" s="9">
        <v>526.4</v>
      </c>
      <c r="BK195" s="9">
        <v>25.4</v>
      </c>
      <c r="BL195" s="13"/>
      <c r="BM195" s="11"/>
      <c r="BN195" s="12"/>
    </row>
    <row r="196" spans="1:66" ht="49.15" customHeight="1" thickBot="1">
      <c r="A196" s="25" t="s">
        <v>311</v>
      </c>
      <c r="B196" s="16" t="s">
        <v>310</v>
      </c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8" t="s">
        <v>42</v>
      </c>
      <c r="R196" s="16" t="s">
        <v>47</v>
      </c>
      <c r="S196" s="16" t="s">
        <v>47</v>
      </c>
      <c r="T196" s="19" t="s">
        <v>34</v>
      </c>
      <c r="U196" s="20">
        <v>571.79999999999995</v>
      </c>
      <c r="V196" s="20"/>
      <c r="W196" s="20"/>
      <c r="X196" s="20">
        <v>218.6</v>
      </c>
      <c r="Y196" s="20">
        <v>545.5</v>
      </c>
      <c r="Z196" s="20">
        <v>10.5</v>
      </c>
      <c r="AA196" s="20">
        <v>26.3</v>
      </c>
      <c r="AB196" s="20"/>
      <c r="AC196" s="20"/>
      <c r="AD196" s="20"/>
      <c r="AE196" s="20"/>
      <c r="AF196" s="20">
        <v>-342.7</v>
      </c>
      <c r="AG196" s="20"/>
      <c r="AH196" s="20">
        <v>-326.89999999999998</v>
      </c>
      <c r="AI196" s="20">
        <v>-15.8</v>
      </c>
      <c r="AJ196" s="20"/>
      <c r="AK196" s="20"/>
      <c r="AL196" s="21">
        <v>226.1</v>
      </c>
      <c r="AM196" s="20"/>
      <c r="AN196" s="20">
        <v>218.6</v>
      </c>
      <c r="AO196" s="20">
        <v>10.5</v>
      </c>
      <c r="AP196" s="21"/>
      <c r="AQ196" s="20"/>
      <c r="AR196" s="20">
        <v>551.79999999999995</v>
      </c>
      <c r="AS196" s="20"/>
      <c r="AT196" s="20"/>
      <c r="AU196" s="20">
        <v>526.4</v>
      </c>
      <c r="AV196" s="20">
        <v>526.4</v>
      </c>
      <c r="AW196" s="20">
        <v>25.4</v>
      </c>
      <c r="AX196" s="20">
        <v>25.4</v>
      </c>
      <c r="AY196" s="20"/>
      <c r="AZ196" s="20"/>
      <c r="BA196" s="20"/>
      <c r="BB196" s="20"/>
      <c r="BC196" s="20"/>
      <c r="BD196" s="22"/>
      <c r="BE196" s="20"/>
      <c r="BF196" s="20"/>
      <c r="BG196" s="23"/>
      <c r="BH196" s="24"/>
      <c r="BI196" s="10"/>
      <c r="BJ196" s="9">
        <v>526.4</v>
      </c>
      <c r="BK196" s="9">
        <v>25.4</v>
      </c>
      <c r="BL196" s="13"/>
      <c r="BM196" s="11"/>
      <c r="BN196" s="12"/>
    </row>
    <row r="197" spans="1:66" ht="49.15" customHeight="1" thickBot="1">
      <c r="A197" s="15" t="s">
        <v>312</v>
      </c>
      <c r="B197" s="16" t="s">
        <v>313</v>
      </c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8"/>
      <c r="R197" s="16"/>
      <c r="S197" s="16"/>
      <c r="T197" s="19" t="s">
        <v>34</v>
      </c>
      <c r="U197" s="20">
        <v>3</v>
      </c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>
        <v>296.5</v>
      </c>
      <c r="AG197" s="20"/>
      <c r="AH197" s="20"/>
      <c r="AI197" s="20"/>
      <c r="AJ197" s="20"/>
      <c r="AK197" s="20"/>
      <c r="AL197" s="21">
        <f>AL198+AL203</f>
        <v>299.39999999999998</v>
      </c>
      <c r="AM197" s="20"/>
      <c r="AN197" s="20"/>
      <c r="AO197" s="20"/>
      <c r="AP197" s="21"/>
      <c r="AQ197" s="20"/>
      <c r="AR197" s="20">
        <v>3</v>
      </c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2"/>
      <c r="BE197" s="20"/>
      <c r="BF197" s="20"/>
      <c r="BG197" s="23"/>
      <c r="BH197" s="24"/>
      <c r="BI197" s="10"/>
      <c r="BJ197" s="9"/>
      <c r="BK197" s="9"/>
      <c r="BL197" s="13"/>
      <c r="BM197" s="11"/>
      <c r="BN197" s="12"/>
    </row>
    <row r="198" spans="1:66" ht="49.15" customHeight="1" thickBot="1">
      <c r="A198" s="15" t="s">
        <v>314</v>
      </c>
      <c r="B198" s="16" t="s">
        <v>315</v>
      </c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8"/>
      <c r="R198" s="16"/>
      <c r="S198" s="16"/>
      <c r="T198" s="19" t="s">
        <v>34</v>
      </c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>
        <v>296.5</v>
      </c>
      <c r="AG198" s="20"/>
      <c r="AH198" s="20"/>
      <c r="AI198" s="20"/>
      <c r="AJ198" s="20"/>
      <c r="AK198" s="20"/>
      <c r="AL198" s="21">
        <f>AL199+AL201</f>
        <v>296.39999999999998</v>
      </c>
      <c r="AM198" s="20"/>
      <c r="AN198" s="20"/>
      <c r="AO198" s="20"/>
      <c r="AP198" s="21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2"/>
      <c r="BE198" s="20"/>
      <c r="BF198" s="20"/>
      <c r="BG198" s="23"/>
      <c r="BH198" s="24"/>
      <c r="BI198" s="10"/>
      <c r="BJ198" s="9"/>
      <c r="BK198" s="9"/>
      <c r="BL198" s="13"/>
      <c r="BM198" s="11"/>
      <c r="BN198" s="12"/>
    </row>
    <row r="199" spans="1:66" ht="49.15" customHeight="1" thickBot="1">
      <c r="A199" s="25" t="s">
        <v>316</v>
      </c>
      <c r="B199" s="16" t="s">
        <v>317</v>
      </c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8"/>
      <c r="R199" s="16"/>
      <c r="S199" s="16"/>
      <c r="T199" s="19" t="s">
        <v>34</v>
      </c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>
        <v>275</v>
      </c>
      <c r="AG199" s="20"/>
      <c r="AH199" s="20"/>
      <c r="AI199" s="20"/>
      <c r="AJ199" s="20"/>
      <c r="AK199" s="20"/>
      <c r="AL199" s="21">
        <f>AL200</f>
        <v>274.89999999999998</v>
      </c>
      <c r="AM199" s="20"/>
      <c r="AN199" s="20"/>
      <c r="AO199" s="20"/>
      <c r="AP199" s="21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2"/>
      <c r="BE199" s="20"/>
      <c r="BF199" s="20"/>
      <c r="BG199" s="23"/>
      <c r="BH199" s="24"/>
      <c r="BI199" s="10"/>
      <c r="BJ199" s="9"/>
      <c r="BK199" s="9"/>
      <c r="BL199" s="13"/>
      <c r="BM199" s="11"/>
      <c r="BN199" s="12"/>
    </row>
    <row r="200" spans="1:66" ht="49.15" customHeight="1" thickBot="1">
      <c r="A200" s="25" t="s">
        <v>318</v>
      </c>
      <c r="B200" s="16" t="s">
        <v>317</v>
      </c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8" t="s">
        <v>124</v>
      </c>
      <c r="R200" s="16" t="s">
        <v>175</v>
      </c>
      <c r="S200" s="16" t="s">
        <v>176</v>
      </c>
      <c r="T200" s="19" t="s">
        <v>34</v>
      </c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>
        <v>275</v>
      </c>
      <c r="AG200" s="20"/>
      <c r="AH200" s="20"/>
      <c r="AI200" s="20"/>
      <c r="AJ200" s="20"/>
      <c r="AK200" s="20"/>
      <c r="AL200" s="21">
        <v>274.89999999999998</v>
      </c>
      <c r="AM200" s="20"/>
      <c r="AN200" s="20"/>
      <c r="AO200" s="20"/>
      <c r="AP200" s="21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2"/>
      <c r="BE200" s="20"/>
      <c r="BF200" s="20"/>
      <c r="BG200" s="23"/>
      <c r="BH200" s="24"/>
      <c r="BI200" s="10"/>
      <c r="BJ200" s="9"/>
      <c r="BK200" s="9"/>
      <c r="BL200" s="13"/>
      <c r="BM200" s="11"/>
      <c r="BN200" s="12"/>
    </row>
    <row r="201" spans="1:66" ht="49.15" customHeight="1" thickBot="1">
      <c r="A201" s="25" t="s">
        <v>319</v>
      </c>
      <c r="B201" s="16" t="s">
        <v>320</v>
      </c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8"/>
      <c r="R201" s="16"/>
      <c r="S201" s="16"/>
      <c r="T201" s="19" t="s">
        <v>34</v>
      </c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>
        <v>21.5</v>
      </c>
      <c r="AG201" s="20"/>
      <c r="AH201" s="20"/>
      <c r="AI201" s="20"/>
      <c r="AJ201" s="20"/>
      <c r="AK201" s="20"/>
      <c r="AL201" s="21">
        <f>AL202</f>
        <v>21.5</v>
      </c>
      <c r="AM201" s="20"/>
      <c r="AN201" s="20"/>
      <c r="AO201" s="20"/>
      <c r="AP201" s="21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2"/>
      <c r="BE201" s="20"/>
      <c r="BF201" s="20"/>
      <c r="BG201" s="23"/>
      <c r="BH201" s="24"/>
      <c r="BI201" s="10"/>
      <c r="BJ201" s="9"/>
      <c r="BK201" s="9"/>
      <c r="BL201" s="13"/>
      <c r="BM201" s="11"/>
      <c r="BN201" s="12"/>
    </row>
    <row r="202" spans="1:66" ht="49.15" customHeight="1" thickBot="1">
      <c r="A202" s="25" t="s">
        <v>321</v>
      </c>
      <c r="B202" s="16" t="s">
        <v>320</v>
      </c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8" t="s">
        <v>124</v>
      </c>
      <c r="R202" s="16" t="s">
        <v>175</v>
      </c>
      <c r="S202" s="16" t="s">
        <v>176</v>
      </c>
      <c r="T202" s="19" t="s">
        <v>34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>
        <v>21.5</v>
      </c>
      <c r="AG202" s="20"/>
      <c r="AH202" s="20"/>
      <c r="AI202" s="20"/>
      <c r="AJ202" s="20"/>
      <c r="AK202" s="20"/>
      <c r="AL202" s="21">
        <v>21.5</v>
      </c>
      <c r="AM202" s="20"/>
      <c r="AN202" s="20"/>
      <c r="AO202" s="20"/>
      <c r="AP202" s="21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2"/>
      <c r="BE202" s="20"/>
      <c r="BF202" s="20"/>
      <c r="BG202" s="23"/>
      <c r="BH202" s="24"/>
      <c r="BI202" s="10"/>
      <c r="BJ202" s="9"/>
      <c r="BK202" s="9"/>
      <c r="BL202" s="13"/>
      <c r="BM202" s="11"/>
      <c r="BN202" s="12"/>
    </row>
    <row r="203" spans="1:66" ht="49.15" customHeight="1" thickBot="1">
      <c r="A203" s="15" t="s">
        <v>322</v>
      </c>
      <c r="B203" s="16" t="s">
        <v>323</v>
      </c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8"/>
      <c r="R203" s="16"/>
      <c r="S203" s="16"/>
      <c r="T203" s="19" t="s">
        <v>34</v>
      </c>
      <c r="U203" s="20">
        <v>3</v>
      </c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1">
        <f>AL204</f>
        <v>3</v>
      </c>
      <c r="AM203" s="20"/>
      <c r="AN203" s="20"/>
      <c r="AO203" s="20"/>
      <c r="AP203" s="21"/>
      <c r="AQ203" s="20"/>
      <c r="AR203" s="20">
        <v>3</v>
      </c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2"/>
      <c r="BE203" s="20"/>
      <c r="BF203" s="20"/>
      <c r="BG203" s="23"/>
      <c r="BH203" s="24"/>
      <c r="BI203" s="10"/>
      <c r="BJ203" s="9"/>
      <c r="BK203" s="9"/>
      <c r="BL203" s="13"/>
      <c r="BM203" s="11"/>
      <c r="BN203" s="12"/>
    </row>
    <row r="204" spans="1:66" ht="49.15" customHeight="1" thickBot="1">
      <c r="A204" s="15" t="s">
        <v>324</v>
      </c>
      <c r="B204" s="16" t="s">
        <v>325</v>
      </c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8"/>
      <c r="R204" s="16"/>
      <c r="S204" s="16"/>
      <c r="T204" s="19" t="s">
        <v>34</v>
      </c>
      <c r="U204" s="20">
        <v>3</v>
      </c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1">
        <f>AL205</f>
        <v>3</v>
      </c>
      <c r="AM204" s="20"/>
      <c r="AN204" s="20"/>
      <c r="AO204" s="20"/>
      <c r="AP204" s="21"/>
      <c r="AQ204" s="20"/>
      <c r="AR204" s="20">
        <v>3</v>
      </c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2"/>
      <c r="BE204" s="20"/>
      <c r="BF204" s="20"/>
      <c r="BG204" s="23"/>
      <c r="BH204" s="24"/>
      <c r="BI204" s="10"/>
      <c r="BJ204" s="9"/>
      <c r="BK204" s="9"/>
      <c r="BL204" s="13"/>
      <c r="BM204" s="11"/>
      <c r="BN204" s="12"/>
    </row>
    <row r="205" spans="1:66" ht="49.15" customHeight="1" thickBot="1">
      <c r="A205" s="25" t="s">
        <v>326</v>
      </c>
      <c r="B205" s="16" t="s">
        <v>325</v>
      </c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8" t="s">
        <v>124</v>
      </c>
      <c r="R205" s="16" t="s">
        <v>60</v>
      </c>
      <c r="S205" s="16" t="s">
        <v>44</v>
      </c>
      <c r="T205" s="19" t="s">
        <v>34</v>
      </c>
      <c r="U205" s="20">
        <v>3</v>
      </c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1">
        <v>3</v>
      </c>
      <c r="AM205" s="20"/>
      <c r="AN205" s="20"/>
      <c r="AO205" s="20"/>
      <c r="AP205" s="21"/>
      <c r="AQ205" s="20"/>
      <c r="AR205" s="20">
        <v>3</v>
      </c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2"/>
      <c r="BE205" s="20"/>
      <c r="BF205" s="20"/>
      <c r="BG205" s="23"/>
      <c r="BH205" s="24"/>
      <c r="BI205" s="10"/>
      <c r="BJ205" s="9"/>
      <c r="BK205" s="9"/>
      <c r="BL205" s="13"/>
      <c r="BM205" s="11"/>
      <c r="BN205" s="12"/>
    </row>
    <row r="206" spans="1:66" ht="49.15" customHeight="1" thickBot="1">
      <c r="A206" s="15" t="s">
        <v>327</v>
      </c>
      <c r="B206" s="16" t="s">
        <v>328</v>
      </c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8"/>
      <c r="R206" s="16"/>
      <c r="S206" s="16"/>
      <c r="T206" s="19" t="s">
        <v>34</v>
      </c>
      <c r="U206" s="20">
        <v>24837</v>
      </c>
      <c r="V206" s="20">
        <v>467.9</v>
      </c>
      <c r="W206" s="20">
        <v>445.4</v>
      </c>
      <c r="X206" s="20">
        <v>4845.7</v>
      </c>
      <c r="Y206" s="20">
        <v>1529</v>
      </c>
      <c r="Z206" s="20">
        <v>100</v>
      </c>
      <c r="AA206" s="20">
        <v>95.2</v>
      </c>
      <c r="AB206" s="20"/>
      <c r="AC206" s="20"/>
      <c r="AD206" s="20"/>
      <c r="AE206" s="20"/>
      <c r="AF206" s="20">
        <v>3728.5</v>
      </c>
      <c r="AG206" s="20">
        <v>22.5</v>
      </c>
      <c r="AH206" s="20">
        <v>3316.7</v>
      </c>
      <c r="AI206" s="20">
        <v>4.8</v>
      </c>
      <c r="AJ206" s="20"/>
      <c r="AK206" s="20"/>
      <c r="AL206" s="21">
        <f>AL207</f>
        <v>25359.100000000002</v>
      </c>
      <c r="AM206" s="20">
        <v>467.9</v>
      </c>
      <c r="AN206" s="20">
        <v>4845.7</v>
      </c>
      <c r="AO206" s="20">
        <v>100</v>
      </c>
      <c r="AP206" s="21"/>
      <c r="AQ206" s="20"/>
      <c r="AR206" s="20">
        <v>8936.4</v>
      </c>
      <c r="AS206" s="20">
        <v>480.2</v>
      </c>
      <c r="AT206" s="20">
        <v>480.2</v>
      </c>
      <c r="AU206" s="20">
        <v>1529</v>
      </c>
      <c r="AV206" s="20">
        <v>1529</v>
      </c>
      <c r="AW206" s="20">
        <v>96.9</v>
      </c>
      <c r="AX206" s="20">
        <v>96.9</v>
      </c>
      <c r="AY206" s="20"/>
      <c r="AZ206" s="20"/>
      <c r="BA206" s="20"/>
      <c r="BB206" s="20"/>
      <c r="BC206" s="20"/>
      <c r="BD206" s="22"/>
      <c r="BE206" s="20"/>
      <c r="BF206" s="20"/>
      <c r="BG206" s="23"/>
      <c r="BH206" s="24"/>
      <c r="BI206" s="10">
        <v>498.5</v>
      </c>
      <c r="BJ206" s="9">
        <v>2080.5</v>
      </c>
      <c r="BK206" s="9">
        <v>124.4</v>
      </c>
      <c r="BL206" s="13"/>
      <c r="BM206" s="11"/>
      <c r="BN206" s="12"/>
    </row>
    <row r="207" spans="1:66" ht="49.15" customHeight="1" thickBot="1">
      <c r="A207" s="15" t="s">
        <v>330</v>
      </c>
      <c r="B207" s="16" t="s">
        <v>331</v>
      </c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8"/>
      <c r="R207" s="16"/>
      <c r="S207" s="16"/>
      <c r="T207" s="19" t="s">
        <v>34</v>
      </c>
      <c r="U207" s="20">
        <v>24837</v>
      </c>
      <c r="V207" s="20">
        <v>467.9</v>
      </c>
      <c r="W207" s="20">
        <v>445.4</v>
      </c>
      <c r="X207" s="20">
        <v>4845.7</v>
      </c>
      <c r="Y207" s="20">
        <v>1529</v>
      </c>
      <c r="Z207" s="20">
        <v>100</v>
      </c>
      <c r="AA207" s="20">
        <v>95.2</v>
      </c>
      <c r="AB207" s="20"/>
      <c r="AC207" s="20"/>
      <c r="AD207" s="20"/>
      <c r="AE207" s="20"/>
      <c r="AF207" s="20">
        <v>3728.5</v>
      </c>
      <c r="AG207" s="20">
        <v>22.5</v>
      </c>
      <c r="AH207" s="20">
        <v>3316.7</v>
      </c>
      <c r="AI207" s="20">
        <v>4.8</v>
      </c>
      <c r="AJ207" s="20"/>
      <c r="AK207" s="20"/>
      <c r="AL207" s="21">
        <f>AL208+AL210</f>
        <v>25359.100000000002</v>
      </c>
      <c r="AM207" s="20">
        <v>467.9</v>
      </c>
      <c r="AN207" s="20">
        <v>4845.7</v>
      </c>
      <c r="AO207" s="20">
        <v>100</v>
      </c>
      <c r="AP207" s="21"/>
      <c r="AQ207" s="20"/>
      <c r="AR207" s="20">
        <v>8936.4</v>
      </c>
      <c r="AS207" s="20">
        <v>480.2</v>
      </c>
      <c r="AT207" s="20">
        <v>480.2</v>
      </c>
      <c r="AU207" s="20">
        <v>1529</v>
      </c>
      <c r="AV207" s="20">
        <v>1529</v>
      </c>
      <c r="AW207" s="20">
        <v>96.9</v>
      </c>
      <c r="AX207" s="20">
        <v>96.9</v>
      </c>
      <c r="AY207" s="20"/>
      <c r="AZ207" s="20"/>
      <c r="BA207" s="20"/>
      <c r="BB207" s="20"/>
      <c r="BC207" s="20"/>
      <c r="BD207" s="22"/>
      <c r="BE207" s="20"/>
      <c r="BF207" s="20"/>
      <c r="BG207" s="23"/>
      <c r="BH207" s="24"/>
      <c r="BI207" s="10">
        <v>498.5</v>
      </c>
      <c r="BJ207" s="9">
        <v>1529</v>
      </c>
      <c r="BK207" s="9">
        <v>97.8</v>
      </c>
      <c r="BL207" s="13"/>
      <c r="BM207" s="11"/>
      <c r="BN207" s="12"/>
    </row>
    <row r="208" spans="1:66" ht="49.15" customHeight="1" thickBot="1">
      <c r="A208" s="25" t="s">
        <v>332</v>
      </c>
      <c r="B208" s="16" t="s">
        <v>333</v>
      </c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8"/>
      <c r="R208" s="16"/>
      <c r="S208" s="16"/>
      <c r="T208" s="19" t="s">
        <v>34</v>
      </c>
      <c r="U208" s="20">
        <v>2069.6</v>
      </c>
      <c r="V208" s="20">
        <v>467.9</v>
      </c>
      <c r="W208" s="20">
        <v>445.4</v>
      </c>
      <c r="X208" s="20">
        <v>1605.5</v>
      </c>
      <c r="Y208" s="20">
        <v>1529</v>
      </c>
      <c r="Z208" s="20">
        <v>100</v>
      </c>
      <c r="AA208" s="20">
        <v>95.2</v>
      </c>
      <c r="AB208" s="20"/>
      <c r="AC208" s="20"/>
      <c r="AD208" s="20"/>
      <c r="AE208" s="20"/>
      <c r="AF208" s="20">
        <v>103.8</v>
      </c>
      <c r="AG208" s="20">
        <v>22.5</v>
      </c>
      <c r="AH208" s="20">
        <v>76.5</v>
      </c>
      <c r="AI208" s="20">
        <v>4.8</v>
      </c>
      <c r="AJ208" s="20"/>
      <c r="AK208" s="20"/>
      <c r="AL208" s="21">
        <f>AL209</f>
        <v>2173.1999999999998</v>
      </c>
      <c r="AM208" s="20">
        <v>467.9</v>
      </c>
      <c r="AN208" s="20">
        <v>1605.5</v>
      </c>
      <c r="AO208" s="20">
        <v>100</v>
      </c>
      <c r="AP208" s="21"/>
      <c r="AQ208" s="20"/>
      <c r="AR208" s="20">
        <v>2106.1</v>
      </c>
      <c r="AS208" s="20">
        <v>480.2</v>
      </c>
      <c r="AT208" s="20">
        <v>480.2</v>
      </c>
      <c r="AU208" s="20">
        <v>1529</v>
      </c>
      <c r="AV208" s="20">
        <v>1529</v>
      </c>
      <c r="AW208" s="20">
        <v>96.9</v>
      </c>
      <c r="AX208" s="20">
        <v>96.9</v>
      </c>
      <c r="AY208" s="20"/>
      <c r="AZ208" s="20"/>
      <c r="BA208" s="20"/>
      <c r="BB208" s="20"/>
      <c r="BC208" s="20"/>
      <c r="BD208" s="22"/>
      <c r="BE208" s="20"/>
      <c r="BF208" s="20"/>
      <c r="BG208" s="23"/>
      <c r="BH208" s="24"/>
      <c r="BI208" s="10">
        <v>498.5</v>
      </c>
      <c r="BJ208" s="9">
        <v>1529</v>
      </c>
      <c r="BK208" s="9">
        <v>97.8</v>
      </c>
      <c r="BL208" s="13"/>
      <c r="BM208" s="11"/>
      <c r="BN208" s="12"/>
    </row>
    <row r="209" spans="1:66" ht="49.15" customHeight="1" thickBot="1">
      <c r="A209" s="25" t="s">
        <v>334</v>
      </c>
      <c r="B209" s="16" t="s">
        <v>333</v>
      </c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8" t="s">
        <v>120</v>
      </c>
      <c r="R209" s="16" t="s">
        <v>175</v>
      </c>
      <c r="S209" s="16" t="s">
        <v>261</v>
      </c>
      <c r="T209" s="19" t="s">
        <v>34</v>
      </c>
      <c r="U209" s="20">
        <v>2069.6</v>
      </c>
      <c r="V209" s="20">
        <v>467.9</v>
      </c>
      <c r="W209" s="20">
        <v>445.4</v>
      </c>
      <c r="X209" s="20">
        <v>1605.5</v>
      </c>
      <c r="Y209" s="20">
        <v>1529</v>
      </c>
      <c r="Z209" s="20">
        <v>100</v>
      </c>
      <c r="AA209" s="20">
        <v>95.2</v>
      </c>
      <c r="AB209" s="20"/>
      <c r="AC209" s="20"/>
      <c r="AD209" s="20"/>
      <c r="AE209" s="20"/>
      <c r="AF209" s="20">
        <v>103.8</v>
      </c>
      <c r="AG209" s="20">
        <v>22.5</v>
      </c>
      <c r="AH209" s="20">
        <v>76.5</v>
      </c>
      <c r="AI209" s="20">
        <v>4.8</v>
      </c>
      <c r="AJ209" s="20"/>
      <c r="AK209" s="20"/>
      <c r="AL209" s="21">
        <v>2173.1999999999998</v>
      </c>
      <c r="AM209" s="20">
        <v>467.9</v>
      </c>
      <c r="AN209" s="20">
        <v>1605.5</v>
      </c>
      <c r="AO209" s="20">
        <v>100</v>
      </c>
      <c r="AP209" s="21"/>
      <c r="AQ209" s="20"/>
      <c r="AR209" s="20">
        <v>2106.1</v>
      </c>
      <c r="AS209" s="20">
        <v>480.2</v>
      </c>
      <c r="AT209" s="20">
        <v>480.2</v>
      </c>
      <c r="AU209" s="20">
        <v>1529</v>
      </c>
      <c r="AV209" s="20">
        <v>1529</v>
      </c>
      <c r="AW209" s="20">
        <v>96.9</v>
      </c>
      <c r="AX209" s="20">
        <v>96.9</v>
      </c>
      <c r="AY209" s="20"/>
      <c r="AZ209" s="20"/>
      <c r="BA209" s="20"/>
      <c r="BB209" s="20"/>
      <c r="BC209" s="20"/>
      <c r="BD209" s="22"/>
      <c r="BE209" s="20"/>
      <c r="BF209" s="20"/>
      <c r="BG209" s="23"/>
      <c r="BH209" s="24"/>
      <c r="BI209" s="10">
        <v>498.5</v>
      </c>
      <c r="BJ209" s="9">
        <v>1529</v>
      </c>
      <c r="BK209" s="9">
        <v>97.8</v>
      </c>
      <c r="BL209" s="13"/>
      <c r="BM209" s="11"/>
      <c r="BN209" s="12"/>
    </row>
    <row r="210" spans="1:66" ht="49.15" customHeight="1" thickBot="1">
      <c r="A210" s="25" t="s">
        <v>335</v>
      </c>
      <c r="B210" s="16" t="s">
        <v>336</v>
      </c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8"/>
      <c r="R210" s="16"/>
      <c r="S210" s="16"/>
      <c r="T210" s="19" t="s">
        <v>34</v>
      </c>
      <c r="U210" s="20">
        <v>22767.4</v>
      </c>
      <c r="V210" s="20"/>
      <c r="W210" s="20"/>
      <c r="X210" s="20">
        <v>3240.2</v>
      </c>
      <c r="Y210" s="20"/>
      <c r="Z210" s="20"/>
      <c r="AA210" s="20"/>
      <c r="AB210" s="20"/>
      <c r="AC210" s="20"/>
      <c r="AD210" s="20"/>
      <c r="AE210" s="20"/>
      <c r="AF210" s="20">
        <v>3624.7</v>
      </c>
      <c r="AG210" s="20"/>
      <c r="AH210" s="20">
        <v>3240.2</v>
      </c>
      <c r="AI210" s="20"/>
      <c r="AJ210" s="20"/>
      <c r="AK210" s="20"/>
      <c r="AL210" s="21">
        <f>AL211</f>
        <v>23185.9</v>
      </c>
      <c r="AM210" s="20"/>
      <c r="AN210" s="20">
        <v>3240.2</v>
      </c>
      <c r="AO210" s="20"/>
      <c r="AP210" s="21"/>
      <c r="AQ210" s="20"/>
      <c r="AR210" s="20">
        <v>6830.3</v>
      </c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2"/>
      <c r="BE210" s="20"/>
      <c r="BF210" s="20"/>
      <c r="BG210" s="23"/>
      <c r="BH210" s="24"/>
      <c r="BI210" s="10"/>
      <c r="BJ210" s="9"/>
      <c r="BK210" s="9"/>
      <c r="BL210" s="13"/>
      <c r="BM210" s="11"/>
      <c r="BN210" s="12"/>
    </row>
    <row r="211" spans="1:66" ht="49.15" customHeight="1" thickBot="1">
      <c r="A211" s="25" t="s">
        <v>337</v>
      </c>
      <c r="B211" s="16" t="s">
        <v>336</v>
      </c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8" t="s">
        <v>338</v>
      </c>
      <c r="R211" s="16" t="s">
        <v>175</v>
      </c>
      <c r="S211" s="16" t="s">
        <v>261</v>
      </c>
      <c r="T211" s="19" t="s">
        <v>34</v>
      </c>
      <c r="U211" s="20">
        <v>22767.4</v>
      </c>
      <c r="V211" s="20"/>
      <c r="W211" s="20"/>
      <c r="X211" s="20">
        <v>3240.2</v>
      </c>
      <c r="Y211" s="20"/>
      <c r="Z211" s="20"/>
      <c r="AA211" s="20"/>
      <c r="AB211" s="20"/>
      <c r="AC211" s="20"/>
      <c r="AD211" s="20"/>
      <c r="AE211" s="20"/>
      <c r="AF211" s="20">
        <v>3624.7</v>
      </c>
      <c r="AG211" s="20"/>
      <c r="AH211" s="20">
        <v>3240.2</v>
      </c>
      <c r="AI211" s="20"/>
      <c r="AJ211" s="20"/>
      <c r="AK211" s="20"/>
      <c r="AL211" s="21">
        <v>23185.9</v>
      </c>
      <c r="AM211" s="20"/>
      <c r="AN211" s="20">
        <v>3240.2</v>
      </c>
      <c r="AO211" s="20"/>
      <c r="AP211" s="21"/>
      <c r="AQ211" s="20"/>
      <c r="AR211" s="20">
        <v>6830.3</v>
      </c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2"/>
      <c r="BE211" s="20"/>
      <c r="BF211" s="20"/>
      <c r="BG211" s="23"/>
      <c r="BH211" s="24"/>
      <c r="BI211" s="10"/>
      <c r="BJ211" s="9"/>
      <c r="BK211" s="9"/>
      <c r="BL211" s="13"/>
      <c r="BM211" s="11"/>
      <c r="BN211" s="12"/>
    </row>
    <row r="212" spans="1:66" ht="49.15" customHeight="1" thickBot="1">
      <c r="A212" s="15" t="s">
        <v>339</v>
      </c>
      <c r="B212" s="16" t="s">
        <v>340</v>
      </c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8"/>
      <c r="R212" s="16"/>
      <c r="S212" s="16"/>
      <c r="T212" s="19" t="s">
        <v>34</v>
      </c>
      <c r="U212" s="20">
        <v>5641.1</v>
      </c>
      <c r="V212" s="20"/>
      <c r="W212" s="20"/>
      <c r="X212" s="20"/>
      <c r="Y212" s="20"/>
      <c r="Z212" s="20">
        <v>258.10000000000002</v>
      </c>
      <c r="AA212" s="20">
        <v>258.10000000000002</v>
      </c>
      <c r="AB212" s="20"/>
      <c r="AC212" s="20"/>
      <c r="AD212" s="20"/>
      <c r="AE212" s="20"/>
      <c r="AF212" s="20">
        <v>16928.900000000001</v>
      </c>
      <c r="AG212" s="20"/>
      <c r="AH212" s="20"/>
      <c r="AI212" s="20"/>
      <c r="AJ212" s="20"/>
      <c r="AK212" s="20"/>
      <c r="AL212" s="21">
        <f>AL216+AL213</f>
        <v>22568.7</v>
      </c>
      <c r="AM212" s="20"/>
      <c r="AN212" s="20"/>
      <c r="AO212" s="20">
        <v>258.10000000000002</v>
      </c>
      <c r="AP212" s="21"/>
      <c r="AQ212" s="20"/>
      <c r="AR212" s="20">
        <v>6908.4</v>
      </c>
      <c r="AS212" s="20"/>
      <c r="AT212" s="20"/>
      <c r="AU212" s="20">
        <v>6344.3</v>
      </c>
      <c r="AV212" s="20">
        <v>6344.3</v>
      </c>
      <c r="AW212" s="20">
        <v>564.1</v>
      </c>
      <c r="AX212" s="20">
        <v>564.1</v>
      </c>
      <c r="AY212" s="20"/>
      <c r="AZ212" s="20"/>
      <c r="BA212" s="20"/>
      <c r="BB212" s="20"/>
      <c r="BC212" s="20"/>
      <c r="BD212" s="22"/>
      <c r="BE212" s="20"/>
      <c r="BF212" s="20"/>
      <c r="BG212" s="23"/>
      <c r="BH212" s="24"/>
      <c r="BI212" s="10"/>
      <c r="BJ212" s="9">
        <v>6344.3</v>
      </c>
      <c r="BK212" s="9">
        <v>564.1</v>
      </c>
      <c r="BL212" s="13"/>
      <c r="BM212" s="11"/>
      <c r="BN212" s="12"/>
    </row>
    <row r="213" spans="1:66" ht="49.15" customHeight="1" thickBot="1">
      <c r="A213" s="15" t="s">
        <v>341</v>
      </c>
      <c r="B213" s="16" t="s">
        <v>342</v>
      </c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8"/>
      <c r="R213" s="16"/>
      <c r="S213" s="16"/>
      <c r="T213" s="19" t="s">
        <v>34</v>
      </c>
      <c r="U213" s="20">
        <v>258.10000000000002</v>
      </c>
      <c r="V213" s="20"/>
      <c r="W213" s="20"/>
      <c r="X213" s="20"/>
      <c r="Y213" s="20"/>
      <c r="Z213" s="20">
        <v>258.10000000000002</v>
      </c>
      <c r="AA213" s="20">
        <v>258.10000000000002</v>
      </c>
      <c r="AB213" s="20"/>
      <c r="AC213" s="20"/>
      <c r="AD213" s="20"/>
      <c r="AE213" s="20"/>
      <c r="AF213" s="20">
        <v>-1.1000000000000001</v>
      </c>
      <c r="AG213" s="20"/>
      <c r="AH213" s="20"/>
      <c r="AI213" s="20"/>
      <c r="AJ213" s="20"/>
      <c r="AK213" s="20"/>
      <c r="AL213" s="21">
        <f>AL214</f>
        <v>255.8</v>
      </c>
      <c r="AM213" s="20"/>
      <c r="AN213" s="20"/>
      <c r="AO213" s="20">
        <v>258.10000000000002</v>
      </c>
      <c r="AP213" s="21"/>
      <c r="AQ213" s="20"/>
      <c r="AR213" s="20">
        <v>258.10000000000002</v>
      </c>
      <c r="AS213" s="20"/>
      <c r="AT213" s="20"/>
      <c r="AU213" s="20"/>
      <c r="AV213" s="20"/>
      <c r="AW213" s="20">
        <v>258.10000000000002</v>
      </c>
      <c r="AX213" s="20">
        <v>258.10000000000002</v>
      </c>
      <c r="AY213" s="20"/>
      <c r="AZ213" s="20"/>
      <c r="BA213" s="20"/>
      <c r="BB213" s="20"/>
      <c r="BC213" s="20"/>
      <c r="BD213" s="22"/>
      <c r="BE213" s="20"/>
      <c r="BF213" s="20"/>
      <c r="BG213" s="23"/>
      <c r="BH213" s="24"/>
      <c r="BI213" s="10"/>
      <c r="BJ213" s="9"/>
      <c r="BK213" s="9">
        <v>258.10000000000002</v>
      </c>
      <c r="BL213" s="13"/>
      <c r="BM213" s="11"/>
      <c r="BN213" s="12"/>
    </row>
    <row r="214" spans="1:66" ht="49.15" customHeight="1" thickBot="1">
      <c r="A214" s="25" t="s">
        <v>343</v>
      </c>
      <c r="B214" s="16" t="s">
        <v>344</v>
      </c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8"/>
      <c r="R214" s="16"/>
      <c r="S214" s="16"/>
      <c r="T214" s="19" t="s">
        <v>34</v>
      </c>
      <c r="U214" s="20">
        <v>258.10000000000002</v>
      </c>
      <c r="V214" s="20"/>
      <c r="W214" s="20"/>
      <c r="X214" s="20"/>
      <c r="Y214" s="20"/>
      <c r="Z214" s="20">
        <v>258.10000000000002</v>
      </c>
      <c r="AA214" s="20">
        <v>258.10000000000002</v>
      </c>
      <c r="AB214" s="20"/>
      <c r="AC214" s="20"/>
      <c r="AD214" s="20"/>
      <c r="AE214" s="20"/>
      <c r="AF214" s="20">
        <v>-1.1000000000000001</v>
      </c>
      <c r="AG214" s="20"/>
      <c r="AH214" s="20"/>
      <c r="AI214" s="20"/>
      <c r="AJ214" s="20"/>
      <c r="AK214" s="20"/>
      <c r="AL214" s="21">
        <f>AL215</f>
        <v>255.8</v>
      </c>
      <c r="AM214" s="20"/>
      <c r="AN214" s="20"/>
      <c r="AO214" s="20">
        <v>258.10000000000002</v>
      </c>
      <c r="AP214" s="21"/>
      <c r="AQ214" s="20"/>
      <c r="AR214" s="20">
        <v>258.10000000000002</v>
      </c>
      <c r="AS214" s="20"/>
      <c r="AT214" s="20"/>
      <c r="AU214" s="20"/>
      <c r="AV214" s="20"/>
      <c r="AW214" s="20">
        <v>258.10000000000002</v>
      </c>
      <c r="AX214" s="20">
        <v>258.10000000000002</v>
      </c>
      <c r="AY214" s="20"/>
      <c r="AZ214" s="20"/>
      <c r="BA214" s="20"/>
      <c r="BB214" s="20"/>
      <c r="BC214" s="20"/>
      <c r="BD214" s="22"/>
      <c r="BE214" s="20"/>
      <c r="BF214" s="20"/>
      <c r="BG214" s="23"/>
      <c r="BH214" s="24"/>
      <c r="BI214" s="10"/>
      <c r="BJ214" s="9"/>
      <c r="BK214" s="9">
        <v>258.10000000000002</v>
      </c>
      <c r="BL214" s="13"/>
      <c r="BM214" s="11"/>
      <c r="BN214" s="12"/>
    </row>
    <row r="215" spans="1:66" ht="49.15" customHeight="1" thickBot="1">
      <c r="A215" s="25" t="s">
        <v>345</v>
      </c>
      <c r="B215" s="16" t="s">
        <v>344</v>
      </c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8" t="s">
        <v>124</v>
      </c>
      <c r="R215" s="16" t="s">
        <v>133</v>
      </c>
      <c r="S215" s="16" t="s">
        <v>44</v>
      </c>
      <c r="T215" s="19" t="s">
        <v>34</v>
      </c>
      <c r="U215" s="20">
        <v>258.10000000000002</v>
      </c>
      <c r="V215" s="20"/>
      <c r="W215" s="20"/>
      <c r="X215" s="20"/>
      <c r="Y215" s="20"/>
      <c r="Z215" s="20">
        <v>258.10000000000002</v>
      </c>
      <c r="AA215" s="20">
        <v>258.10000000000002</v>
      </c>
      <c r="AB215" s="20"/>
      <c r="AC215" s="20"/>
      <c r="AD215" s="20"/>
      <c r="AE215" s="20"/>
      <c r="AF215" s="20">
        <v>-1.1000000000000001</v>
      </c>
      <c r="AG215" s="20"/>
      <c r="AH215" s="20"/>
      <c r="AI215" s="20"/>
      <c r="AJ215" s="20"/>
      <c r="AK215" s="20"/>
      <c r="AL215" s="21">
        <v>255.8</v>
      </c>
      <c r="AM215" s="20"/>
      <c r="AN215" s="20"/>
      <c r="AO215" s="20">
        <v>258.10000000000002</v>
      </c>
      <c r="AP215" s="21"/>
      <c r="AQ215" s="20"/>
      <c r="AR215" s="20">
        <v>258.10000000000002</v>
      </c>
      <c r="AS215" s="20"/>
      <c r="AT215" s="20"/>
      <c r="AU215" s="20"/>
      <c r="AV215" s="20"/>
      <c r="AW215" s="20">
        <v>258.10000000000002</v>
      </c>
      <c r="AX215" s="20">
        <v>258.10000000000002</v>
      </c>
      <c r="AY215" s="20"/>
      <c r="AZ215" s="20"/>
      <c r="BA215" s="20"/>
      <c r="BB215" s="20"/>
      <c r="BC215" s="20"/>
      <c r="BD215" s="22"/>
      <c r="BE215" s="20"/>
      <c r="BF215" s="20"/>
      <c r="BG215" s="23"/>
      <c r="BH215" s="24"/>
      <c r="BI215" s="10"/>
      <c r="BJ215" s="9"/>
      <c r="BK215" s="9">
        <v>258.10000000000002</v>
      </c>
      <c r="BL215" s="13"/>
      <c r="BM215" s="11"/>
      <c r="BN215" s="12"/>
    </row>
    <row r="216" spans="1:66" ht="49.15" customHeight="1" thickBot="1">
      <c r="A216" s="15" t="s">
        <v>346</v>
      </c>
      <c r="B216" s="16" t="s">
        <v>347</v>
      </c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8"/>
      <c r="R216" s="16"/>
      <c r="S216" s="16"/>
      <c r="T216" s="19" t="s">
        <v>34</v>
      </c>
      <c r="U216" s="20">
        <v>5383</v>
      </c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>
        <v>16930</v>
      </c>
      <c r="AG216" s="20"/>
      <c r="AH216" s="20"/>
      <c r="AI216" s="20"/>
      <c r="AJ216" s="20"/>
      <c r="AK216" s="20"/>
      <c r="AL216" s="21">
        <f>AL217+AL219</f>
        <v>22312.9</v>
      </c>
      <c r="AM216" s="20"/>
      <c r="AN216" s="20"/>
      <c r="AO216" s="20"/>
      <c r="AP216" s="21"/>
      <c r="AQ216" s="20"/>
      <c r="AR216" s="20">
        <v>6650.3</v>
      </c>
      <c r="AS216" s="20"/>
      <c r="AT216" s="20"/>
      <c r="AU216" s="20">
        <v>6344.3</v>
      </c>
      <c r="AV216" s="20">
        <v>6344.3</v>
      </c>
      <c r="AW216" s="20">
        <v>306</v>
      </c>
      <c r="AX216" s="20">
        <v>306</v>
      </c>
      <c r="AY216" s="20"/>
      <c r="AZ216" s="20"/>
      <c r="BA216" s="20"/>
      <c r="BB216" s="20"/>
      <c r="BC216" s="20"/>
      <c r="BD216" s="22"/>
      <c r="BE216" s="20"/>
      <c r="BF216" s="20"/>
      <c r="BG216" s="23"/>
      <c r="BH216" s="24"/>
      <c r="BI216" s="10"/>
      <c r="BJ216" s="9">
        <v>6344.3</v>
      </c>
      <c r="BK216" s="9">
        <v>306</v>
      </c>
      <c r="BL216" s="13"/>
      <c r="BM216" s="11"/>
      <c r="BN216" s="12"/>
    </row>
    <row r="217" spans="1:66" ht="49.15" customHeight="1" thickBot="1">
      <c r="A217" s="25" t="s">
        <v>348</v>
      </c>
      <c r="B217" s="16" t="s">
        <v>349</v>
      </c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8"/>
      <c r="R217" s="16"/>
      <c r="S217" s="16"/>
      <c r="T217" s="19" t="s">
        <v>34</v>
      </c>
      <c r="U217" s="20">
        <v>5383</v>
      </c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>
        <v>-598</v>
      </c>
      <c r="AG217" s="20"/>
      <c r="AH217" s="20"/>
      <c r="AI217" s="20"/>
      <c r="AJ217" s="20"/>
      <c r="AK217" s="20"/>
      <c r="AL217" s="21">
        <f>AL218</f>
        <v>4784.8999999999996</v>
      </c>
      <c r="AM217" s="20"/>
      <c r="AN217" s="20"/>
      <c r="AO217" s="20"/>
      <c r="AP217" s="21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2"/>
      <c r="BE217" s="20"/>
      <c r="BF217" s="20"/>
      <c r="BG217" s="23"/>
      <c r="BH217" s="24"/>
      <c r="BI217" s="10"/>
      <c r="BJ217" s="9"/>
      <c r="BK217" s="9"/>
      <c r="BL217" s="13"/>
      <c r="BM217" s="11"/>
      <c r="BN217" s="12"/>
    </row>
    <row r="218" spans="1:66" ht="49.15" customHeight="1" thickBot="1">
      <c r="A218" s="25" t="s">
        <v>350</v>
      </c>
      <c r="B218" s="16" t="s">
        <v>349</v>
      </c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8" t="s">
        <v>124</v>
      </c>
      <c r="R218" s="16" t="s">
        <v>133</v>
      </c>
      <c r="S218" s="16" t="s">
        <v>45</v>
      </c>
      <c r="T218" s="19" t="s">
        <v>34</v>
      </c>
      <c r="U218" s="20">
        <v>5383</v>
      </c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>
        <v>-598</v>
      </c>
      <c r="AG218" s="20"/>
      <c r="AH218" s="20"/>
      <c r="AI218" s="20"/>
      <c r="AJ218" s="20"/>
      <c r="AK218" s="20"/>
      <c r="AL218" s="21">
        <v>4784.8999999999996</v>
      </c>
      <c r="AM218" s="20"/>
      <c r="AN218" s="20"/>
      <c r="AO218" s="20"/>
      <c r="AP218" s="21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2"/>
      <c r="BE218" s="20"/>
      <c r="BF218" s="20"/>
      <c r="BG218" s="23"/>
      <c r="BH218" s="24"/>
      <c r="BI218" s="10"/>
      <c r="BJ218" s="9"/>
      <c r="BK218" s="9"/>
      <c r="BL218" s="13"/>
      <c r="BM218" s="11"/>
      <c r="BN218" s="12"/>
    </row>
    <row r="219" spans="1:66" ht="49.15" customHeight="1" thickBot="1">
      <c r="A219" s="25" t="s">
        <v>351</v>
      </c>
      <c r="B219" s="16" t="s">
        <v>352</v>
      </c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8"/>
      <c r="R219" s="16"/>
      <c r="S219" s="16"/>
      <c r="T219" s="19" t="s">
        <v>34</v>
      </c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>
        <v>17528</v>
      </c>
      <c r="AG219" s="20"/>
      <c r="AH219" s="20"/>
      <c r="AI219" s="20"/>
      <c r="AJ219" s="20"/>
      <c r="AK219" s="20"/>
      <c r="AL219" s="21">
        <f>AL220</f>
        <v>17528</v>
      </c>
      <c r="AM219" s="20"/>
      <c r="AN219" s="20"/>
      <c r="AO219" s="20"/>
      <c r="AP219" s="21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2"/>
      <c r="BE219" s="20"/>
      <c r="BF219" s="20"/>
      <c r="BG219" s="23"/>
      <c r="BH219" s="24"/>
      <c r="BI219" s="10"/>
      <c r="BJ219" s="9"/>
      <c r="BK219" s="9"/>
      <c r="BL219" s="13"/>
      <c r="BM219" s="11"/>
      <c r="BN219" s="12"/>
    </row>
    <row r="220" spans="1:66" ht="49.15" customHeight="1" thickBot="1">
      <c r="A220" s="25" t="s">
        <v>353</v>
      </c>
      <c r="B220" s="16" t="s">
        <v>352</v>
      </c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8" t="s">
        <v>124</v>
      </c>
      <c r="R220" s="16" t="s">
        <v>133</v>
      </c>
      <c r="S220" s="16" t="s">
        <v>45</v>
      </c>
      <c r="T220" s="19" t="s">
        <v>34</v>
      </c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>
        <v>17528</v>
      </c>
      <c r="AG220" s="20"/>
      <c r="AH220" s="20"/>
      <c r="AI220" s="20"/>
      <c r="AJ220" s="20"/>
      <c r="AK220" s="20"/>
      <c r="AL220" s="21">
        <v>17528</v>
      </c>
      <c r="AM220" s="20"/>
      <c r="AN220" s="20"/>
      <c r="AO220" s="20"/>
      <c r="AP220" s="21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2"/>
      <c r="BE220" s="20"/>
      <c r="BF220" s="20"/>
      <c r="BG220" s="23"/>
      <c r="BH220" s="24"/>
      <c r="BI220" s="10"/>
      <c r="BJ220" s="9"/>
      <c r="BK220" s="9"/>
      <c r="BL220" s="13"/>
      <c r="BM220" s="11"/>
      <c r="BN220" s="12"/>
    </row>
    <row r="221" spans="1:66" ht="49.15" customHeight="1" thickBot="1">
      <c r="A221" s="15" t="s">
        <v>355</v>
      </c>
      <c r="B221" s="16" t="s">
        <v>356</v>
      </c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8"/>
      <c r="R221" s="16"/>
      <c r="S221" s="16"/>
      <c r="T221" s="19" t="s">
        <v>34</v>
      </c>
      <c r="U221" s="20">
        <v>3040.3</v>
      </c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>
        <v>3553.9</v>
      </c>
      <c r="AG221" s="20"/>
      <c r="AH221" s="20"/>
      <c r="AI221" s="20"/>
      <c r="AJ221" s="20"/>
      <c r="AK221" s="20"/>
      <c r="AL221" s="21">
        <f>AL222+AL227+AL237</f>
        <v>6572</v>
      </c>
      <c r="AM221" s="20"/>
      <c r="AN221" s="20"/>
      <c r="AO221" s="20"/>
      <c r="AP221" s="21"/>
      <c r="AQ221" s="20"/>
      <c r="AR221" s="20">
        <v>173</v>
      </c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2"/>
      <c r="BE221" s="20"/>
      <c r="BF221" s="20"/>
      <c r="BG221" s="23"/>
      <c r="BH221" s="24"/>
      <c r="BI221" s="10"/>
      <c r="BJ221" s="9"/>
      <c r="BK221" s="9"/>
      <c r="BL221" s="13"/>
      <c r="BM221" s="11"/>
      <c r="BN221" s="12"/>
    </row>
    <row r="222" spans="1:66" ht="49.15" customHeight="1" thickBot="1">
      <c r="A222" s="15" t="s">
        <v>357</v>
      </c>
      <c r="B222" s="16" t="s">
        <v>358</v>
      </c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8"/>
      <c r="R222" s="16"/>
      <c r="S222" s="16"/>
      <c r="T222" s="19" t="s">
        <v>34</v>
      </c>
      <c r="U222" s="20">
        <v>43</v>
      </c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>
        <v>-22</v>
      </c>
      <c r="AG222" s="20"/>
      <c r="AH222" s="20"/>
      <c r="AI222" s="20"/>
      <c r="AJ222" s="20"/>
      <c r="AK222" s="20"/>
      <c r="AL222" s="21">
        <f>AL223+AL225</f>
        <v>21</v>
      </c>
      <c r="AM222" s="20"/>
      <c r="AN222" s="20"/>
      <c r="AO222" s="20"/>
      <c r="AP222" s="21"/>
      <c r="AQ222" s="20"/>
      <c r="AR222" s="20">
        <v>43</v>
      </c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2"/>
      <c r="BE222" s="20"/>
      <c r="BF222" s="20"/>
      <c r="BG222" s="23"/>
      <c r="BH222" s="24"/>
      <c r="BI222" s="10"/>
      <c r="BJ222" s="9"/>
      <c r="BK222" s="9"/>
      <c r="BL222" s="13"/>
      <c r="BM222" s="11"/>
      <c r="BN222" s="12"/>
    </row>
    <row r="223" spans="1:66" ht="49.15" customHeight="1" thickBot="1">
      <c r="A223" s="15" t="s">
        <v>359</v>
      </c>
      <c r="B223" s="16" t="s">
        <v>360</v>
      </c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8"/>
      <c r="R223" s="16"/>
      <c r="S223" s="16"/>
      <c r="T223" s="19" t="s">
        <v>34</v>
      </c>
      <c r="U223" s="20">
        <v>10</v>
      </c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1">
        <f>AL224</f>
        <v>10</v>
      </c>
      <c r="AM223" s="20"/>
      <c r="AN223" s="20"/>
      <c r="AO223" s="20"/>
      <c r="AP223" s="21"/>
      <c r="AQ223" s="20"/>
      <c r="AR223" s="20">
        <v>10</v>
      </c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2"/>
      <c r="BE223" s="20"/>
      <c r="BF223" s="20"/>
      <c r="BG223" s="23"/>
      <c r="BH223" s="24"/>
      <c r="BI223" s="10"/>
      <c r="BJ223" s="9"/>
      <c r="BK223" s="9"/>
      <c r="BL223" s="13"/>
      <c r="BM223" s="11"/>
      <c r="BN223" s="12"/>
    </row>
    <row r="224" spans="1:66" ht="49.15" customHeight="1" thickBot="1">
      <c r="A224" s="25" t="s">
        <v>361</v>
      </c>
      <c r="B224" s="16" t="s">
        <v>360</v>
      </c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8" t="s">
        <v>124</v>
      </c>
      <c r="R224" s="16" t="s">
        <v>43</v>
      </c>
      <c r="S224" s="16" t="s">
        <v>47</v>
      </c>
      <c r="T224" s="19" t="s">
        <v>34</v>
      </c>
      <c r="U224" s="20">
        <v>10</v>
      </c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1">
        <v>10</v>
      </c>
      <c r="AM224" s="20"/>
      <c r="AN224" s="20"/>
      <c r="AO224" s="20"/>
      <c r="AP224" s="21"/>
      <c r="AQ224" s="20"/>
      <c r="AR224" s="20">
        <v>10</v>
      </c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2"/>
      <c r="BE224" s="20"/>
      <c r="BF224" s="20"/>
      <c r="BG224" s="23"/>
      <c r="BH224" s="24"/>
      <c r="BI224" s="10"/>
      <c r="BJ224" s="9"/>
      <c r="BK224" s="9"/>
      <c r="BL224" s="13"/>
      <c r="BM224" s="11"/>
      <c r="BN224" s="12"/>
    </row>
    <row r="225" spans="1:66" ht="49.15" customHeight="1" thickBot="1">
      <c r="A225" s="25" t="s">
        <v>363</v>
      </c>
      <c r="B225" s="16" t="s">
        <v>364</v>
      </c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8"/>
      <c r="R225" s="16"/>
      <c r="S225" s="16"/>
      <c r="T225" s="19" t="s">
        <v>34</v>
      </c>
      <c r="U225" s="20">
        <v>30</v>
      </c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>
        <v>-19</v>
      </c>
      <c r="AG225" s="20"/>
      <c r="AH225" s="20"/>
      <c r="AI225" s="20"/>
      <c r="AJ225" s="20"/>
      <c r="AK225" s="20"/>
      <c r="AL225" s="21">
        <f>AL226</f>
        <v>11</v>
      </c>
      <c r="AM225" s="20"/>
      <c r="AN225" s="20"/>
      <c r="AO225" s="20"/>
      <c r="AP225" s="21"/>
      <c r="AQ225" s="20"/>
      <c r="AR225" s="20">
        <v>30</v>
      </c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2"/>
      <c r="BE225" s="20"/>
      <c r="BF225" s="20"/>
      <c r="BG225" s="23"/>
      <c r="BH225" s="24"/>
      <c r="BI225" s="10"/>
      <c r="BJ225" s="9"/>
      <c r="BK225" s="9"/>
      <c r="BL225" s="13"/>
      <c r="BM225" s="11"/>
      <c r="BN225" s="12"/>
    </row>
    <row r="226" spans="1:66" ht="49.15" customHeight="1" thickBot="1">
      <c r="A226" s="25" t="s">
        <v>365</v>
      </c>
      <c r="B226" s="16" t="s">
        <v>364</v>
      </c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8" t="s">
        <v>124</v>
      </c>
      <c r="R226" s="16" t="s">
        <v>43</v>
      </c>
      <c r="S226" s="16" t="s">
        <v>133</v>
      </c>
      <c r="T226" s="19" t="s">
        <v>34</v>
      </c>
      <c r="U226" s="20">
        <v>30</v>
      </c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>
        <v>-19</v>
      </c>
      <c r="AG226" s="20"/>
      <c r="AH226" s="20"/>
      <c r="AI226" s="20"/>
      <c r="AJ226" s="20"/>
      <c r="AK226" s="20"/>
      <c r="AL226" s="21">
        <v>11</v>
      </c>
      <c r="AM226" s="20"/>
      <c r="AN226" s="20"/>
      <c r="AO226" s="20"/>
      <c r="AP226" s="21"/>
      <c r="AQ226" s="20"/>
      <c r="AR226" s="20">
        <v>30</v>
      </c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2"/>
      <c r="BE226" s="20"/>
      <c r="BF226" s="20"/>
      <c r="BG226" s="23"/>
      <c r="BH226" s="24"/>
      <c r="BI226" s="10"/>
      <c r="BJ226" s="9"/>
      <c r="BK226" s="9"/>
      <c r="BL226" s="13"/>
      <c r="BM226" s="11"/>
      <c r="BN226" s="12"/>
    </row>
    <row r="227" spans="1:66" ht="49.15" customHeight="1" thickBot="1">
      <c r="A227" s="15" t="s">
        <v>366</v>
      </c>
      <c r="B227" s="16" t="s">
        <v>367</v>
      </c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8"/>
      <c r="R227" s="16"/>
      <c r="S227" s="16"/>
      <c r="T227" s="19" t="s">
        <v>34</v>
      </c>
      <c r="U227" s="20">
        <v>2867.3</v>
      </c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>
        <v>3575.9</v>
      </c>
      <c r="AG227" s="20"/>
      <c r="AH227" s="20"/>
      <c r="AI227" s="20"/>
      <c r="AJ227" s="20"/>
      <c r="AK227" s="20"/>
      <c r="AL227" s="21">
        <f>AL228+AL232+AL234</f>
        <v>6421</v>
      </c>
      <c r="AM227" s="20"/>
      <c r="AN227" s="20"/>
      <c r="AO227" s="20"/>
      <c r="AP227" s="21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2"/>
      <c r="BE227" s="20"/>
      <c r="BF227" s="20"/>
      <c r="BG227" s="23"/>
      <c r="BH227" s="24"/>
      <c r="BI227" s="10"/>
      <c r="BJ227" s="9"/>
      <c r="BK227" s="9"/>
      <c r="BL227" s="13"/>
      <c r="BM227" s="11"/>
      <c r="BN227" s="12"/>
    </row>
    <row r="228" spans="1:66" ht="49.15" customHeight="1" thickBot="1">
      <c r="A228" s="25" t="s">
        <v>368</v>
      </c>
      <c r="B228" s="16" t="s">
        <v>369</v>
      </c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8"/>
      <c r="R228" s="16"/>
      <c r="S228" s="16"/>
      <c r="T228" s="19" t="s">
        <v>34</v>
      </c>
      <c r="U228" s="20">
        <v>2867.3</v>
      </c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>
        <v>2063.3000000000002</v>
      </c>
      <c r="AG228" s="20"/>
      <c r="AH228" s="20"/>
      <c r="AI228" s="20"/>
      <c r="AJ228" s="20"/>
      <c r="AK228" s="20"/>
      <c r="AL228" s="21">
        <f>AL229+AL230+AL231</f>
        <v>4908.5</v>
      </c>
      <c r="AM228" s="20"/>
      <c r="AN228" s="20"/>
      <c r="AO228" s="20"/>
      <c r="AP228" s="21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2"/>
      <c r="BE228" s="20"/>
      <c r="BF228" s="20"/>
      <c r="BG228" s="23"/>
      <c r="BH228" s="24"/>
      <c r="BI228" s="10"/>
      <c r="BJ228" s="9"/>
      <c r="BK228" s="9"/>
      <c r="BL228" s="13"/>
      <c r="BM228" s="11"/>
      <c r="BN228" s="12"/>
    </row>
    <row r="229" spans="1:66" ht="49.15" customHeight="1" thickBot="1">
      <c r="A229" s="25" t="s">
        <v>370</v>
      </c>
      <c r="B229" s="16" t="s">
        <v>369</v>
      </c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8" t="s">
        <v>42</v>
      </c>
      <c r="R229" s="16" t="s">
        <v>43</v>
      </c>
      <c r="S229" s="16" t="s">
        <v>44</v>
      </c>
      <c r="T229" s="19" t="s">
        <v>34</v>
      </c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>
        <v>1346.4</v>
      </c>
      <c r="AG229" s="20"/>
      <c r="AH229" s="20"/>
      <c r="AI229" s="20"/>
      <c r="AJ229" s="20"/>
      <c r="AK229" s="20"/>
      <c r="AL229" s="21">
        <v>1346.2</v>
      </c>
      <c r="AM229" s="20"/>
      <c r="AN229" s="20"/>
      <c r="AO229" s="20"/>
      <c r="AP229" s="21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2"/>
      <c r="BE229" s="20"/>
      <c r="BF229" s="20"/>
      <c r="BG229" s="23"/>
      <c r="BH229" s="24"/>
      <c r="BI229" s="10"/>
      <c r="BJ229" s="9"/>
      <c r="BK229" s="9"/>
      <c r="BL229" s="13"/>
      <c r="BM229" s="11"/>
      <c r="BN229" s="12"/>
    </row>
    <row r="230" spans="1:66" ht="49.15" customHeight="1" thickBot="1">
      <c r="A230" s="25" t="s">
        <v>370</v>
      </c>
      <c r="B230" s="16" t="s">
        <v>369</v>
      </c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8" t="s">
        <v>42</v>
      </c>
      <c r="R230" s="16" t="s">
        <v>43</v>
      </c>
      <c r="S230" s="16" t="s">
        <v>45</v>
      </c>
      <c r="T230" s="19" t="s">
        <v>34</v>
      </c>
      <c r="U230" s="20">
        <v>2780.6</v>
      </c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>
        <v>719</v>
      </c>
      <c r="AG230" s="20"/>
      <c r="AH230" s="20"/>
      <c r="AI230" s="20"/>
      <c r="AJ230" s="20"/>
      <c r="AK230" s="20"/>
      <c r="AL230" s="21">
        <v>3480.8</v>
      </c>
      <c r="AM230" s="20"/>
      <c r="AN230" s="20"/>
      <c r="AO230" s="20"/>
      <c r="AP230" s="21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2"/>
      <c r="BE230" s="20"/>
      <c r="BF230" s="20"/>
      <c r="BG230" s="23"/>
      <c r="BH230" s="24"/>
      <c r="BI230" s="10"/>
      <c r="BJ230" s="9"/>
      <c r="BK230" s="9"/>
      <c r="BL230" s="13"/>
      <c r="BM230" s="11"/>
      <c r="BN230" s="12"/>
    </row>
    <row r="231" spans="1:66" ht="49.15" customHeight="1" thickBot="1">
      <c r="A231" s="25" t="s">
        <v>370</v>
      </c>
      <c r="B231" s="16" t="s">
        <v>369</v>
      </c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8" t="s">
        <v>42</v>
      </c>
      <c r="R231" s="16" t="s">
        <v>43</v>
      </c>
      <c r="S231" s="16" t="s">
        <v>46</v>
      </c>
      <c r="T231" s="19" t="s">
        <v>34</v>
      </c>
      <c r="U231" s="20">
        <v>86.7</v>
      </c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>
        <v>-2.1</v>
      </c>
      <c r="AG231" s="20"/>
      <c r="AH231" s="20"/>
      <c r="AI231" s="20"/>
      <c r="AJ231" s="20"/>
      <c r="AK231" s="20"/>
      <c r="AL231" s="21">
        <v>81.5</v>
      </c>
      <c r="AM231" s="20"/>
      <c r="AN231" s="20"/>
      <c r="AO231" s="20"/>
      <c r="AP231" s="21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2"/>
      <c r="BE231" s="20"/>
      <c r="BF231" s="20"/>
      <c r="BG231" s="23"/>
      <c r="BH231" s="24"/>
      <c r="BI231" s="10"/>
      <c r="BJ231" s="9"/>
      <c r="BK231" s="9"/>
      <c r="BL231" s="13"/>
      <c r="BM231" s="11"/>
      <c r="BN231" s="12"/>
    </row>
    <row r="232" spans="1:66" ht="49.15" customHeight="1" thickBot="1">
      <c r="A232" s="15" t="s">
        <v>371</v>
      </c>
      <c r="B232" s="16" t="s">
        <v>372</v>
      </c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8"/>
      <c r="R232" s="16"/>
      <c r="S232" s="16"/>
      <c r="T232" s="19" t="s">
        <v>34</v>
      </c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>
        <v>259.60000000000002</v>
      </c>
      <c r="AG232" s="20"/>
      <c r="AH232" s="20"/>
      <c r="AI232" s="20"/>
      <c r="AJ232" s="20"/>
      <c r="AK232" s="20"/>
      <c r="AL232" s="21">
        <f>AL233</f>
        <v>259.60000000000002</v>
      </c>
      <c r="AM232" s="20"/>
      <c r="AN232" s="20"/>
      <c r="AO232" s="20"/>
      <c r="AP232" s="21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2"/>
      <c r="BE232" s="20"/>
      <c r="BF232" s="20"/>
      <c r="BG232" s="23"/>
      <c r="BH232" s="24"/>
      <c r="BI232" s="10"/>
      <c r="BJ232" s="9"/>
      <c r="BK232" s="9"/>
      <c r="BL232" s="13"/>
      <c r="BM232" s="11"/>
      <c r="BN232" s="12"/>
    </row>
    <row r="233" spans="1:66" ht="49.15" customHeight="1" thickBot="1">
      <c r="A233" s="25" t="s">
        <v>373</v>
      </c>
      <c r="B233" s="16" t="s">
        <v>372</v>
      </c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8" t="s">
        <v>42</v>
      </c>
      <c r="R233" s="16" t="s">
        <v>43</v>
      </c>
      <c r="S233" s="16" t="s">
        <v>45</v>
      </c>
      <c r="T233" s="19" t="s">
        <v>34</v>
      </c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>
        <v>259.60000000000002</v>
      </c>
      <c r="AG233" s="20"/>
      <c r="AH233" s="20"/>
      <c r="AI233" s="20"/>
      <c r="AJ233" s="20"/>
      <c r="AK233" s="20"/>
      <c r="AL233" s="21">
        <v>259.60000000000002</v>
      </c>
      <c r="AM233" s="20"/>
      <c r="AN233" s="20"/>
      <c r="AO233" s="20"/>
      <c r="AP233" s="21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2"/>
      <c r="BE233" s="20"/>
      <c r="BF233" s="20"/>
      <c r="BG233" s="23"/>
      <c r="BH233" s="24"/>
      <c r="BI233" s="10"/>
      <c r="BJ233" s="9"/>
      <c r="BK233" s="9"/>
      <c r="BL233" s="13"/>
      <c r="BM233" s="11"/>
      <c r="BN233" s="12"/>
    </row>
    <row r="234" spans="1:66" ht="49.15" customHeight="1" thickBot="1">
      <c r="A234" s="25" t="s">
        <v>374</v>
      </c>
      <c r="B234" s="16" t="s">
        <v>375</v>
      </c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8"/>
      <c r="R234" s="16"/>
      <c r="S234" s="16"/>
      <c r="T234" s="19" t="s">
        <v>34</v>
      </c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>
        <v>1253</v>
      </c>
      <c r="AG234" s="20"/>
      <c r="AH234" s="20"/>
      <c r="AI234" s="20"/>
      <c r="AJ234" s="20"/>
      <c r="AK234" s="20"/>
      <c r="AL234" s="21">
        <f>AL235+AL236</f>
        <v>1252.9000000000001</v>
      </c>
      <c r="AM234" s="20"/>
      <c r="AN234" s="20"/>
      <c r="AO234" s="20"/>
      <c r="AP234" s="21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2"/>
      <c r="BE234" s="20"/>
      <c r="BF234" s="20"/>
      <c r="BG234" s="23"/>
      <c r="BH234" s="24"/>
      <c r="BI234" s="10"/>
      <c r="BJ234" s="9"/>
      <c r="BK234" s="9"/>
      <c r="BL234" s="13"/>
      <c r="BM234" s="11"/>
      <c r="BN234" s="12"/>
    </row>
    <row r="235" spans="1:66" ht="49.15" customHeight="1" thickBot="1">
      <c r="A235" s="25" t="s">
        <v>376</v>
      </c>
      <c r="B235" s="16" t="s">
        <v>375</v>
      </c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8" t="s">
        <v>42</v>
      </c>
      <c r="R235" s="16" t="s">
        <v>43</v>
      </c>
      <c r="S235" s="16" t="s">
        <v>44</v>
      </c>
      <c r="T235" s="19" t="s">
        <v>34</v>
      </c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>
        <v>708.6</v>
      </c>
      <c r="AG235" s="20"/>
      <c r="AH235" s="20"/>
      <c r="AI235" s="20"/>
      <c r="AJ235" s="20"/>
      <c r="AK235" s="20"/>
      <c r="AL235" s="21">
        <v>708.6</v>
      </c>
      <c r="AM235" s="20"/>
      <c r="AN235" s="20"/>
      <c r="AO235" s="20"/>
      <c r="AP235" s="21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2"/>
      <c r="BE235" s="20"/>
      <c r="BF235" s="20"/>
      <c r="BG235" s="23"/>
      <c r="BH235" s="24"/>
      <c r="BI235" s="10"/>
      <c r="BJ235" s="9"/>
      <c r="BK235" s="9"/>
      <c r="BL235" s="13"/>
      <c r="BM235" s="11"/>
      <c r="BN235" s="12"/>
    </row>
    <row r="236" spans="1:66" ht="49.15" customHeight="1" thickBot="1">
      <c r="A236" s="25" t="s">
        <v>376</v>
      </c>
      <c r="B236" s="16" t="s">
        <v>375</v>
      </c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8" t="s">
        <v>42</v>
      </c>
      <c r="R236" s="16" t="s">
        <v>43</v>
      </c>
      <c r="S236" s="16" t="s">
        <v>45</v>
      </c>
      <c r="T236" s="19" t="s">
        <v>34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>
        <v>544.4</v>
      </c>
      <c r="AG236" s="20"/>
      <c r="AH236" s="20"/>
      <c r="AI236" s="20"/>
      <c r="AJ236" s="20"/>
      <c r="AK236" s="20"/>
      <c r="AL236" s="21">
        <v>544.29999999999995</v>
      </c>
      <c r="AM236" s="20"/>
      <c r="AN236" s="20"/>
      <c r="AO236" s="20"/>
      <c r="AP236" s="21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2"/>
      <c r="BE236" s="20"/>
      <c r="BF236" s="20"/>
      <c r="BG236" s="23"/>
      <c r="BH236" s="24"/>
      <c r="BI236" s="10"/>
      <c r="BJ236" s="9"/>
      <c r="BK236" s="9"/>
      <c r="BL236" s="13"/>
      <c r="BM236" s="11"/>
      <c r="BN236" s="12"/>
    </row>
    <row r="237" spans="1:66" ht="49.15" customHeight="1" thickBot="1">
      <c r="A237" s="15" t="s">
        <v>377</v>
      </c>
      <c r="B237" s="16" t="s">
        <v>378</v>
      </c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8"/>
      <c r="R237" s="16"/>
      <c r="S237" s="16"/>
      <c r="T237" s="19" t="s">
        <v>34</v>
      </c>
      <c r="U237" s="20">
        <v>130</v>
      </c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1">
        <f>AL238+AL240+AL242+AL244</f>
        <v>130</v>
      </c>
      <c r="AM237" s="20"/>
      <c r="AN237" s="20"/>
      <c r="AO237" s="20"/>
      <c r="AP237" s="21"/>
      <c r="AQ237" s="20"/>
      <c r="AR237" s="20">
        <v>130</v>
      </c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2"/>
      <c r="BE237" s="20"/>
      <c r="BF237" s="20"/>
      <c r="BG237" s="23"/>
      <c r="BH237" s="24"/>
      <c r="BI237" s="10"/>
      <c r="BJ237" s="9"/>
      <c r="BK237" s="9"/>
      <c r="BL237" s="13"/>
      <c r="BM237" s="11"/>
      <c r="BN237" s="12"/>
    </row>
    <row r="238" spans="1:66" ht="49.15" customHeight="1" thickBot="1">
      <c r="A238" s="25" t="s">
        <v>379</v>
      </c>
      <c r="B238" s="16" t="s">
        <v>380</v>
      </c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8"/>
      <c r="R238" s="16"/>
      <c r="S238" s="16"/>
      <c r="T238" s="19" t="s">
        <v>34</v>
      </c>
      <c r="U238" s="20">
        <v>4</v>
      </c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1">
        <f>AL239</f>
        <v>4</v>
      </c>
      <c r="AM238" s="20"/>
      <c r="AN238" s="20"/>
      <c r="AO238" s="20"/>
      <c r="AP238" s="21"/>
      <c r="AQ238" s="20"/>
      <c r="AR238" s="20">
        <v>4</v>
      </c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2"/>
      <c r="BE238" s="20"/>
      <c r="BF238" s="20"/>
      <c r="BG238" s="23"/>
      <c r="BH238" s="24"/>
      <c r="BI238" s="10"/>
      <c r="BJ238" s="9"/>
      <c r="BK238" s="9"/>
      <c r="BL238" s="13"/>
      <c r="BM238" s="11"/>
      <c r="BN238" s="12"/>
    </row>
    <row r="239" spans="1:66" ht="49.15" customHeight="1" thickBot="1">
      <c r="A239" s="25" t="s">
        <v>381</v>
      </c>
      <c r="B239" s="16" t="s">
        <v>380</v>
      </c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8" t="s">
        <v>42</v>
      </c>
      <c r="R239" s="16" t="s">
        <v>149</v>
      </c>
      <c r="S239" s="16" t="s">
        <v>44</v>
      </c>
      <c r="T239" s="19" t="s">
        <v>34</v>
      </c>
      <c r="U239" s="20">
        <v>4</v>
      </c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1">
        <v>4</v>
      </c>
      <c r="AM239" s="20"/>
      <c r="AN239" s="20"/>
      <c r="AO239" s="20"/>
      <c r="AP239" s="21"/>
      <c r="AQ239" s="20"/>
      <c r="AR239" s="20">
        <v>4</v>
      </c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2"/>
      <c r="BE239" s="20"/>
      <c r="BF239" s="20"/>
      <c r="BG239" s="23"/>
      <c r="BH239" s="24"/>
      <c r="BI239" s="10"/>
      <c r="BJ239" s="9"/>
      <c r="BK239" s="9"/>
      <c r="BL239" s="13"/>
      <c r="BM239" s="11"/>
      <c r="BN239" s="12"/>
    </row>
    <row r="240" spans="1:66" ht="49.15" customHeight="1" thickBot="1">
      <c r="A240" s="25" t="s">
        <v>382</v>
      </c>
      <c r="B240" s="16" t="s">
        <v>383</v>
      </c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8"/>
      <c r="R240" s="16"/>
      <c r="S240" s="16"/>
      <c r="T240" s="19" t="s">
        <v>34</v>
      </c>
      <c r="U240" s="20">
        <v>6</v>
      </c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1">
        <f>AL241</f>
        <v>6</v>
      </c>
      <c r="AM240" s="20"/>
      <c r="AN240" s="20"/>
      <c r="AO240" s="20"/>
      <c r="AP240" s="21"/>
      <c r="AQ240" s="20"/>
      <c r="AR240" s="20">
        <v>6</v>
      </c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2"/>
      <c r="BE240" s="20"/>
      <c r="BF240" s="20"/>
      <c r="BG240" s="23"/>
      <c r="BH240" s="24"/>
      <c r="BI240" s="10"/>
      <c r="BJ240" s="9"/>
      <c r="BK240" s="9"/>
      <c r="BL240" s="13"/>
      <c r="BM240" s="11"/>
      <c r="BN240" s="12"/>
    </row>
    <row r="241" spans="1:66" ht="49.15" customHeight="1" thickBot="1">
      <c r="A241" s="25" t="s">
        <v>384</v>
      </c>
      <c r="B241" s="16" t="s">
        <v>383</v>
      </c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8" t="s">
        <v>42</v>
      </c>
      <c r="R241" s="16" t="s">
        <v>149</v>
      </c>
      <c r="S241" s="16" t="s">
        <v>44</v>
      </c>
      <c r="T241" s="19" t="s">
        <v>34</v>
      </c>
      <c r="U241" s="20">
        <v>6</v>
      </c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1">
        <v>6</v>
      </c>
      <c r="AM241" s="20"/>
      <c r="AN241" s="20"/>
      <c r="AO241" s="20"/>
      <c r="AP241" s="21"/>
      <c r="AQ241" s="20"/>
      <c r="AR241" s="20">
        <v>6</v>
      </c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2"/>
      <c r="BE241" s="20"/>
      <c r="BF241" s="20"/>
      <c r="BG241" s="23"/>
      <c r="BH241" s="24"/>
      <c r="BI241" s="10"/>
      <c r="BJ241" s="9"/>
      <c r="BK241" s="9"/>
      <c r="BL241" s="13"/>
      <c r="BM241" s="11"/>
      <c r="BN241" s="12"/>
    </row>
    <row r="242" spans="1:66" ht="49.15" customHeight="1" thickBot="1">
      <c r="A242" s="25" t="s">
        <v>385</v>
      </c>
      <c r="B242" s="16" t="s">
        <v>386</v>
      </c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8"/>
      <c r="R242" s="16"/>
      <c r="S242" s="16"/>
      <c r="T242" s="19" t="s">
        <v>34</v>
      </c>
      <c r="U242" s="20">
        <v>100</v>
      </c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1">
        <f>AL243</f>
        <v>100</v>
      </c>
      <c r="AM242" s="20"/>
      <c r="AN242" s="20"/>
      <c r="AO242" s="20"/>
      <c r="AP242" s="21"/>
      <c r="AQ242" s="20"/>
      <c r="AR242" s="20">
        <v>100</v>
      </c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2"/>
      <c r="BE242" s="20"/>
      <c r="BF242" s="20"/>
      <c r="BG242" s="23"/>
      <c r="BH242" s="24"/>
      <c r="BI242" s="10"/>
      <c r="BJ242" s="9"/>
      <c r="BK242" s="9"/>
      <c r="BL242" s="13"/>
      <c r="BM242" s="11"/>
      <c r="BN242" s="12"/>
    </row>
    <row r="243" spans="1:66" ht="49.15" customHeight="1" thickBot="1">
      <c r="A243" s="25" t="s">
        <v>387</v>
      </c>
      <c r="B243" s="16" t="s">
        <v>386</v>
      </c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8" t="s">
        <v>124</v>
      </c>
      <c r="R243" s="16" t="s">
        <v>60</v>
      </c>
      <c r="S243" s="16" t="s">
        <v>44</v>
      </c>
      <c r="T243" s="19" t="s">
        <v>34</v>
      </c>
      <c r="U243" s="20">
        <v>100</v>
      </c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1">
        <v>100</v>
      </c>
      <c r="AM243" s="20"/>
      <c r="AN243" s="20"/>
      <c r="AO243" s="20"/>
      <c r="AP243" s="21"/>
      <c r="AQ243" s="20"/>
      <c r="AR243" s="20">
        <v>100</v>
      </c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2"/>
      <c r="BE243" s="20"/>
      <c r="BF243" s="20"/>
      <c r="BG243" s="23"/>
      <c r="BH243" s="24"/>
      <c r="BI243" s="10"/>
      <c r="BJ243" s="9"/>
      <c r="BK243" s="9"/>
      <c r="BL243" s="13"/>
      <c r="BM243" s="11"/>
      <c r="BN243" s="12"/>
    </row>
    <row r="244" spans="1:66" ht="49.15" customHeight="1" thickBot="1">
      <c r="A244" s="25" t="s">
        <v>388</v>
      </c>
      <c r="B244" s="16" t="s">
        <v>389</v>
      </c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8"/>
      <c r="R244" s="16"/>
      <c r="S244" s="16"/>
      <c r="T244" s="19" t="s">
        <v>34</v>
      </c>
      <c r="U244" s="20">
        <v>20</v>
      </c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1">
        <f>AL245</f>
        <v>20</v>
      </c>
      <c r="AM244" s="20"/>
      <c r="AN244" s="20"/>
      <c r="AO244" s="20"/>
      <c r="AP244" s="21"/>
      <c r="AQ244" s="20"/>
      <c r="AR244" s="20">
        <v>20</v>
      </c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2"/>
      <c r="BE244" s="20"/>
      <c r="BF244" s="20"/>
      <c r="BG244" s="23"/>
      <c r="BH244" s="24"/>
      <c r="BI244" s="10"/>
      <c r="BJ244" s="9"/>
      <c r="BK244" s="9"/>
      <c r="BL244" s="13"/>
      <c r="BM244" s="11"/>
      <c r="BN244" s="12"/>
    </row>
    <row r="245" spans="1:66" ht="49.15" customHeight="1" thickBot="1">
      <c r="A245" s="25" t="s">
        <v>390</v>
      </c>
      <c r="B245" s="16" t="s">
        <v>389</v>
      </c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8" t="s">
        <v>124</v>
      </c>
      <c r="R245" s="16" t="s">
        <v>43</v>
      </c>
      <c r="S245" s="16" t="s">
        <v>43</v>
      </c>
      <c r="T245" s="19" t="s">
        <v>34</v>
      </c>
      <c r="U245" s="20">
        <v>20</v>
      </c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1">
        <v>20</v>
      </c>
      <c r="AM245" s="20"/>
      <c r="AN245" s="20"/>
      <c r="AO245" s="20"/>
      <c r="AP245" s="21"/>
      <c r="AQ245" s="20"/>
      <c r="AR245" s="20">
        <v>20</v>
      </c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2"/>
      <c r="BE245" s="20"/>
      <c r="BF245" s="20"/>
      <c r="BG245" s="23"/>
      <c r="BH245" s="24"/>
      <c r="BI245" s="10"/>
      <c r="BJ245" s="9"/>
      <c r="BK245" s="9"/>
      <c r="BL245" s="13"/>
      <c r="BM245" s="11"/>
      <c r="BN245" s="12"/>
    </row>
    <row r="246" spans="1:66" ht="49.15" customHeight="1" thickBot="1">
      <c r="A246" s="15" t="s">
        <v>391</v>
      </c>
      <c r="B246" s="16" t="s">
        <v>392</v>
      </c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8"/>
      <c r="R246" s="16"/>
      <c r="S246" s="16"/>
      <c r="T246" s="19" t="s">
        <v>34</v>
      </c>
      <c r="U246" s="20">
        <v>11024.8</v>
      </c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>
        <v>857</v>
      </c>
      <c r="AG246" s="20"/>
      <c r="AH246" s="20"/>
      <c r="AI246" s="20"/>
      <c r="AJ246" s="20"/>
      <c r="AK246" s="20"/>
      <c r="AL246" s="21">
        <f>AL247+AL251+AL254+AL257</f>
        <v>11881.600000000002</v>
      </c>
      <c r="AM246" s="20"/>
      <c r="AN246" s="20"/>
      <c r="AO246" s="20"/>
      <c r="AP246" s="21"/>
      <c r="AQ246" s="20"/>
      <c r="AR246" s="20">
        <v>11379.6</v>
      </c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2"/>
      <c r="BE246" s="20"/>
      <c r="BF246" s="20"/>
      <c r="BG246" s="23"/>
      <c r="BH246" s="24"/>
      <c r="BI246" s="10"/>
      <c r="BJ246" s="9"/>
      <c r="BK246" s="9"/>
      <c r="BL246" s="13"/>
      <c r="BM246" s="11"/>
      <c r="BN246" s="12"/>
    </row>
    <row r="247" spans="1:66" ht="49.15" customHeight="1" thickBot="1">
      <c r="A247" s="15" t="s">
        <v>393</v>
      </c>
      <c r="B247" s="16" t="s">
        <v>394</v>
      </c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8"/>
      <c r="R247" s="16"/>
      <c r="S247" s="16"/>
      <c r="T247" s="19" t="s">
        <v>34</v>
      </c>
      <c r="U247" s="20">
        <v>8337.5</v>
      </c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>
        <v>827.3</v>
      </c>
      <c r="AG247" s="20"/>
      <c r="AH247" s="20"/>
      <c r="AI247" s="20"/>
      <c r="AJ247" s="20"/>
      <c r="AK247" s="20"/>
      <c r="AL247" s="21">
        <f>AL248</f>
        <v>9164.6</v>
      </c>
      <c r="AM247" s="20"/>
      <c r="AN247" s="20"/>
      <c r="AO247" s="20"/>
      <c r="AP247" s="21"/>
      <c r="AQ247" s="20"/>
      <c r="AR247" s="20">
        <v>8633.2999999999993</v>
      </c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2"/>
      <c r="BE247" s="20"/>
      <c r="BF247" s="20"/>
      <c r="BG247" s="23"/>
      <c r="BH247" s="24"/>
      <c r="BI247" s="10"/>
      <c r="BJ247" s="9"/>
      <c r="BK247" s="9"/>
      <c r="BL247" s="13"/>
      <c r="BM247" s="11"/>
      <c r="BN247" s="12"/>
    </row>
    <row r="248" spans="1:66" ht="49.15" customHeight="1" thickBot="1">
      <c r="A248" s="25" t="s">
        <v>395</v>
      </c>
      <c r="B248" s="16" t="s">
        <v>396</v>
      </c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8"/>
      <c r="R248" s="16"/>
      <c r="S248" s="16"/>
      <c r="T248" s="19" t="s">
        <v>34</v>
      </c>
      <c r="U248" s="20">
        <v>8337.5</v>
      </c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>
        <v>827.3</v>
      </c>
      <c r="AG248" s="20"/>
      <c r="AH248" s="20"/>
      <c r="AI248" s="20"/>
      <c r="AJ248" s="20"/>
      <c r="AK248" s="20"/>
      <c r="AL248" s="21">
        <f>AL249+AL250</f>
        <v>9164.6</v>
      </c>
      <c r="AM248" s="20"/>
      <c r="AN248" s="20"/>
      <c r="AO248" s="20"/>
      <c r="AP248" s="21"/>
      <c r="AQ248" s="20"/>
      <c r="AR248" s="20">
        <v>8633.2999999999993</v>
      </c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2"/>
      <c r="BE248" s="20"/>
      <c r="BF248" s="20"/>
      <c r="BG248" s="23"/>
      <c r="BH248" s="24"/>
      <c r="BI248" s="10"/>
      <c r="BJ248" s="9"/>
      <c r="BK248" s="9"/>
      <c r="BL248" s="13"/>
      <c r="BM248" s="11"/>
      <c r="BN248" s="12"/>
    </row>
    <row r="249" spans="1:66" ht="49.15" customHeight="1" thickBot="1">
      <c r="A249" s="25" t="s">
        <v>397</v>
      </c>
      <c r="B249" s="16" t="s">
        <v>396</v>
      </c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8" t="s">
        <v>42</v>
      </c>
      <c r="R249" s="16" t="s">
        <v>46</v>
      </c>
      <c r="S249" s="16" t="s">
        <v>47</v>
      </c>
      <c r="T249" s="19" t="s">
        <v>34</v>
      </c>
      <c r="U249" s="20">
        <v>190.4</v>
      </c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>
        <v>764.3</v>
      </c>
      <c r="AG249" s="20"/>
      <c r="AH249" s="20"/>
      <c r="AI249" s="20"/>
      <c r="AJ249" s="20"/>
      <c r="AK249" s="20"/>
      <c r="AL249" s="21">
        <v>954.5</v>
      </c>
      <c r="AM249" s="20"/>
      <c r="AN249" s="20"/>
      <c r="AO249" s="20"/>
      <c r="AP249" s="21"/>
      <c r="AQ249" s="20"/>
      <c r="AR249" s="20">
        <v>190.4</v>
      </c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2"/>
      <c r="BE249" s="20"/>
      <c r="BF249" s="20"/>
      <c r="BG249" s="23"/>
      <c r="BH249" s="24"/>
      <c r="BI249" s="10"/>
      <c r="BJ249" s="9"/>
      <c r="BK249" s="9"/>
      <c r="BL249" s="13"/>
      <c r="BM249" s="11"/>
      <c r="BN249" s="12"/>
    </row>
    <row r="250" spans="1:66" ht="49.15" customHeight="1" thickBot="1">
      <c r="A250" s="25" t="s">
        <v>397</v>
      </c>
      <c r="B250" s="16" t="s">
        <v>396</v>
      </c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8" t="s">
        <v>42</v>
      </c>
      <c r="R250" s="16" t="s">
        <v>46</v>
      </c>
      <c r="S250" s="16" t="s">
        <v>175</v>
      </c>
      <c r="T250" s="19" t="s">
        <v>34</v>
      </c>
      <c r="U250" s="20">
        <v>8147.1</v>
      </c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>
        <v>63</v>
      </c>
      <c r="AG250" s="20"/>
      <c r="AH250" s="20"/>
      <c r="AI250" s="20"/>
      <c r="AJ250" s="20"/>
      <c r="AK250" s="20"/>
      <c r="AL250" s="21">
        <v>8210.1</v>
      </c>
      <c r="AM250" s="20"/>
      <c r="AN250" s="20"/>
      <c r="AO250" s="20"/>
      <c r="AP250" s="21"/>
      <c r="AQ250" s="20"/>
      <c r="AR250" s="20">
        <v>8442.9</v>
      </c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2"/>
      <c r="BE250" s="20"/>
      <c r="BF250" s="20"/>
      <c r="BG250" s="23"/>
      <c r="BH250" s="24"/>
      <c r="BI250" s="10"/>
      <c r="BJ250" s="9"/>
      <c r="BK250" s="9"/>
      <c r="BL250" s="13"/>
      <c r="BM250" s="11"/>
      <c r="BN250" s="12"/>
    </row>
    <row r="251" spans="1:66" ht="49.15" customHeight="1" thickBot="1">
      <c r="A251" s="15" t="s">
        <v>398</v>
      </c>
      <c r="B251" s="16" t="s">
        <v>399</v>
      </c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8"/>
      <c r="R251" s="16"/>
      <c r="S251" s="16"/>
      <c r="T251" s="19" t="s">
        <v>34</v>
      </c>
      <c r="U251" s="20">
        <v>411.2</v>
      </c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1">
        <f>AL252</f>
        <v>411.2</v>
      </c>
      <c r="AM251" s="20"/>
      <c r="AN251" s="20"/>
      <c r="AO251" s="20"/>
      <c r="AP251" s="21"/>
      <c r="AQ251" s="20"/>
      <c r="AR251" s="20">
        <v>433.6</v>
      </c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2"/>
      <c r="BE251" s="20"/>
      <c r="BF251" s="20"/>
      <c r="BG251" s="23"/>
      <c r="BH251" s="24"/>
      <c r="BI251" s="10"/>
      <c r="BJ251" s="9"/>
      <c r="BK251" s="9"/>
      <c r="BL251" s="13"/>
      <c r="BM251" s="11"/>
      <c r="BN251" s="12"/>
    </row>
    <row r="252" spans="1:66" ht="49.15" customHeight="1" thickBot="1">
      <c r="A252" s="25" t="s">
        <v>400</v>
      </c>
      <c r="B252" s="16" t="s">
        <v>401</v>
      </c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8"/>
      <c r="R252" s="16"/>
      <c r="S252" s="16"/>
      <c r="T252" s="19" t="s">
        <v>34</v>
      </c>
      <c r="U252" s="20">
        <v>411.2</v>
      </c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1">
        <f>AL253</f>
        <v>411.2</v>
      </c>
      <c r="AM252" s="20"/>
      <c r="AN252" s="20"/>
      <c r="AO252" s="20"/>
      <c r="AP252" s="21"/>
      <c r="AQ252" s="20"/>
      <c r="AR252" s="20">
        <v>433.6</v>
      </c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2"/>
      <c r="BE252" s="20"/>
      <c r="BF252" s="20"/>
      <c r="BG252" s="23"/>
      <c r="BH252" s="24"/>
      <c r="BI252" s="10"/>
      <c r="BJ252" s="9"/>
      <c r="BK252" s="9"/>
      <c r="BL252" s="13"/>
      <c r="BM252" s="11"/>
      <c r="BN252" s="12"/>
    </row>
    <row r="253" spans="1:66" ht="49.15" customHeight="1" thickBot="1">
      <c r="A253" s="25" t="s">
        <v>402</v>
      </c>
      <c r="B253" s="16" t="s">
        <v>401</v>
      </c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8" t="s">
        <v>42</v>
      </c>
      <c r="R253" s="16" t="s">
        <v>46</v>
      </c>
      <c r="S253" s="16" t="s">
        <v>175</v>
      </c>
      <c r="T253" s="19" t="s">
        <v>34</v>
      </c>
      <c r="U253" s="20">
        <v>411.2</v>
      </c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1">
        <v>411.2</v>
      </c>
      <c r="AM253" s="20"/>
      <c r="AN253" s="20"/>
      <c r="AO253" s="20"/>
      <c r="AP253" s="21"/>
      <c r="AQ253" s="20"/>
      <c r="AR253" s="20">
        <v>433.6</v>
      </c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2"/>
      <c r="BE253" s="20"/>
      <c r="BF253" s="20"/>
      <c r="BG253" s="23"/>
      <c r="BH253" s="24"/>
      <c r="BI253" s="10"/>
      <c r="BJ253" s="9"/>
      <c r="BK253" s="9"/>
      <c r="BL253" s="13"/>
      <c r="BM253" s="11"/>
      <c r="BN253" s="12"/>
    </row>
    <row r="254" spans="1:66" ht="49.15" customHeight="1" thickBot="1">
      <c r="A254" s="15" t="s">
        <v>403</v>
      </c>
      <c r="B254" s="16" t="s">
        <v>404</v>
      </c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8"/>
      <c r="R254" s="16"/>
      <c r="S254" s="16"/>
      <c r="T254" s="19" t="s">
        <v>34</v>
      </c>
      <c r="U254" s="20">
        <v>2222.1</v>
      </c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>
        <v>29.7</v>
      </c>
      <c r="AG254" s="20"/>
      <c r="AH254" s="20"/>
      <c r="AI254" s="20"/>
      <c r="AJ254" s="20"/>
      <c r="AK254" s="20"/>
      <c r="AL254" s="21">
        <f>AL255</f>
        <v>2251.8000000000002</v>
      </c>
      <c r="AM254" s="20"/>
      <c r="AN254" s="20"/>
      <c r="AO254" s="20"/>
      <c r="AP254" s="21"/>
      <c r="AQ254" s="20"/>
      <c r="AR254" s="20">
        <v>2291.1</v>
      </c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2"/>
      <c r="BE254" s="20"/>
      <c r="BF254" s="20"/>
      <c r="BG254" s="23"/>
      <c r="BH254" s="24"/>
      <c r="BI254" s="10"/>
      <c r="BJ254" s="9"/>
      <c r="BK254" s="9"/>
      <c r="BL254" s="13"/>
      <c r="BM254" s="11"/>
      <c r="BN254" s="12"/>
    </row>
    <row r="255" spans="1:66" ht="49.15" customHeight="1" thickBot="1">
      <c r="A255" s="25" t="s">
        <v>405</v>
      </c>
      <c r="B255" s="16" t="s">
        <v>406</v>
      </c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8"/>
      <c r="R255" s="16"/>
      <c r="S255" s="16"/>
      <c r="T255" s="19" t="s">
        <v>34</v>
      </c>
      <c r="U255" s="20">
        <v>2222.1</v>
      </c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>
        <v>29.7</v>
      </c>
      <c r="AG255" s="20"/>
      <c r="AH255" s="20"/>
      <c r="AI255" s="20"/>
      <c r="AJ255" s="20"/>
      <c r="AK255" s="20"/>
      <c r="AL255" s="21">
        <f>AL256</f>
        <v>2251.8000000000002</v>
      </c>
      <c r="AM255" s="20"/>
      <c r="AN255" s="20"/>
      <c r="AO255" s="20"/>
      <c r="AP255" s="21"/>
      <c r="AQ255" s="20"/>
      <c r="AR255" s="20">
        <v>2291.1</v>
      </c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2"/>
      <c r="BE255" s="20"/>
      <c r="BF255" s="20"/>
      <c r="BG255" s="23"/>
      <c r="BH255" s="24"/>
      <c r="BI255" s="10"/>
      <c r="BJ255" s="9"/>
      <c r="BK255" s="9"/>
      <c r="BL255" s="13"/>
      <c r="BM255" s="11"/>
      <c r="BN255" s="12"/>
    </row>
    <row r="256" spans="1:66" ht="49.15" customHeight="1" thickBot="1">
      <c r="A256" s="25" t="s">
        <v>407</v>
      </c>
      <c r="B256" s="16" t="s">
        <v>406</v>
      </c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8" t="s">
        <v>42</v>
      </c>
      <c r="R256" s="16" t="s">
        <v>46</v>
      </c>
      <c r="S256" s="16" t="s">
        <v>175</v>
      </c>
      <c r="T256" s="19" t="s">
        <v>34</v>
      </c>
      <c r="U256" s="20">
        <v>2222.1</v>
      </c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>
        <v>29.7</v>
      </c>
      <c r="AG256" s="20"/>
      <c r="AH256" s="20"/>
      <c r="AI256" s="20"/>
      <c r="AJ256" s="20"/>
      <c r="AK256" s="20"/>
      <c r="AL256" s="21">
        <v>2251.8000000000002</v>
      </c>
      <c r="AM256" s="20"/>
      <c r="AN256" s="20"/>
      <c r="AO256" s="20"/>
      <c r="AP256" s="21"/>
      <c r="AQ256" s="20"/>
      <c r="AR256" s="20">
        <v>2291.1</v>
      </c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2"/>
      <c r="BE256" s="20"/>
      <c r="BF256" s="20"/>
      <c r="BG256" s="23"/>
      <c r="BH256" s="24"/>
      <c r="BI256" s="10"/>
      <c r="BJ256" s="9"/>
      <c r="BK256" s="9"/>
      <c r="BL256" s="13"/>
      <c r="BM256" s="11"/>
      <c r="BN256" s="12"/>
    </row>
    <row r="257" spans="1:66" ht="49.15" customHeight="1" thickBot="1">
      <c r="A257" s="15" t="s">
        <v>408</v>
      </c>
      <c r="B257" s="16" t="s">
        <v>409</v>
      </c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8"/>
      <c r="R257" s="16"/>
      <c r="S257" s="16"/>
      <c r="T257" s="19" t="s">
        <v>34</v>
      </c>
      <c r="U257" s="20">
        <v>54</v>
      </c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1">
        <f>AL258</f>
        <v>54</v>
      </c>
      <c r="AM257" s="20"/>
      <c r="AN257" s="20"/>
      <c r="AO257" s="20"/>
      <c r="AP257" s="21"/>
      <c r="AQ257" s="20"/>
      <c r="AR257" s="20">
        <v>21.6</v>
      </c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2"/>
      <c r="BE257" s="20"/>
      <c r="BF257" s="20"/>
      <c r="BG257" s="23"/>
      <c r="BH257" s="24"/>
      <c r="BI257" s="10"/>
      <c r="BJ257" s="9"/>
      <c r="BK257" s="9"/>
      <c r="BL257" s="13"/>
      <c r="BM257" s="11"/>
      <c r="BN257" s="12"/>
    </row>
    <row r="258" spans="1:66" ht="49.15" customHeight="1" thickBot="1">
      <c r="A258" s="25" t="s">
        <v>410</v>
      </c>
      <c r="B258" s="16" t="s">
        <v>411</v>
      </c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8"/>
      <c r="R258" s="16"/>
      <c r="S258" s="16"/>
      <c r="T258" s="19" t="s">
        <v>34</v>
      </c>
      <c r="U258" s="20">
        <v>54</v>
      </c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1">
        <f>AL259</f>
        <v>54</v>
      </c>
      <c r="AM258" s="20"/>
      <c r="AN258" s="20"/>
      <c r="AO258" s="20"/>
      <c r="AP258" s="21"/>
      <c r="AQ258" s="20"/>
      <c r="AR258" s="20">
        <v>21.6</v>
      </c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2"/>
      <c r="BE258" s="20"/>
      <c r="BF258" s="20"/>
      <c r="BG258" s="23"/>
      <c r="BH258" s="24"/>
      <c r="BI258" s="10"/>
      <c r="BJ258" s="9"/>
      <c r="BK258" s="9"/>
      <c r="BL258" s="13"/>
      <c r="BM258" s="11"/>
      <c r="BN258" s="12"/>
    </row>
    <row r="259" spans="1:66" ht="49.15" customHeight="1" thickBot="1">
      <c r="A259" s="25" t="s">
        <v>412</v>
      </c>
      <c r="B259" s="16" t="s">
        <v>411</v>
      </c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8" t="s">
        <v>42</v>
      </c>
      <c r="R259" s="16" t="s">
        <v>46</v>
      </c>
      <c r="S259" s="16" t="s">
        <v>175</v>
      </c>
      <c r="T259" s="19" t="s">
        <v>34</v>
      </c>
      <c r="U259" s="20">
        <v>54</v>
      </c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1">
        <v>54</v>
      </c>
      <c r="AM259" s="20"/>
      <c r="AN259" s="20"/>
      <c r="AO259" s="20"/>
      <c r="AP259" s="21"/>
      <c r="AQ259" s="20"/>
      <c r="AR259" s="20">
        <v>21.6</v>
      </c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2"/>
      <c r="BE259" s="20"/>
      <c r="BF259" s="20"/>
      <c r="BG259" s="23"/>
      <c r="BH259" s="24"/>
      <c r="BI259" s="10"/>
      <c r="BJ259" s="9"/>
      <c r="BK259" s="9"/>
      <c r="BL259" s="13"/>
      <c r="BM259" s="11"/>
      <c r="BN259" s="12"/>
    </row>
    <row r="260" spans="1:66" ht="49.15" customHeight="1" thickBot="1">
      <c r="A260" s="15" t="s">
        <v>413</v>
      </c>
      <c r="B260" s="16" t="s">
        <v>414</v>
      </c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8"/>
      <c r="R260" s="16"/>
      <c r="S260" s="16"/>
      <c r="T260" s="19" t="s">
        <v>34</v>
      </c>
      <c r="U260" s="20">
        <v>82169.600000000006</v>
      </c>
      <c r="V260" s="20">
        <v>199.5</v>
      </c>
      <c r="W260" s="20">
        <v>199.5</v>
      </c>
      <c r="X260" s="20">
        <v>5639.6</v>
      </c>
      <c r="Y260" s="20">
        <v>5720.4</v>
      </c>
      <c r="Z260" s="20">
        <v>31</v>
      </c>
      <c r="AA260" s="20">
        <v>34.9</v>
      </c>
      <c r="AB260" s="20"/>
      <c r="AC260" s="20"/>
      <c r="AD260" s="20"/>
      <c r="AE260" s="20"/>
      <c r="AF260" s="20">
        <v>5754.5</v>
      </c>
      <c r="AG260" s="20"/>
      <c r="AH260" s="20">
        <v>-80.8</v>
      </c>
      <c r="AI260" s="20">
        <v>-3.9</v>
      </c>
      <c r="AJ260" s="20"/>
      <c r="AK260" s="20"/>
      <c r="AL260" s="21">
        <f>AL261+AL294+AL297</f>
        <v>87911.2</v>
      </c>
      <c r="AM260" s="20">
        <v>199.5</v>
      </c>
      <c r="AN260" s="20">
        <v>5639.6</v>
      </c>
      <c r="AO260" s="20">
        <v>31</v>
      </c>
      <c r="AP260" s="21"/>
      <c r="AQ260" s="20"/>
      <c r="AR260" s="20">
        <v>61842.400000000001</v>
      </c>
      <c r="AS260" s="20">
        <v>102</v>
      </c>
      <c r="AT260" s="20">
        <v>102</v>
      </c>
      <c r="AU260" s="20">
        <v>18</v>
      </c>
      <c r="AV260" s="20">
        <v>18</v>
      </c>
      <c r="AW260" s="20">
        <v>13.9</v>
      </c>
      <c r="AX260" s="20">
        <v>0.9</v>
      </c>
      <c r="AY260" s="20"/>
      <c r="AZ260" s="20"/>
      <c r="BA260" s="20"/>
      <c r="BB260" s="20"/>
      <c r="BC260" s="20"/>
      <c r="BD260" s="22"/>
      <c r="BE260" s="20"/>
      <c r="BF260" s="20">
        <v>13</v>
      </c>
      <c r="BG260" s="23"/>
      <c r="BH260" s="24"/>
      <c r="BI260" s="10">
        <v>105.9</v>
      </c>
      <c r="BJ260" s="9">
        <v>17.3</v>
      </c>
      <c r="BK260" s="9">
        <v>14.5</v>
      </c>
      <c r="BL260" s="13"/>
      <c r="BM260" s="11"/>
      <c r="BN260" s="12"/>
    </row>
    <row r="261" spans="1:66" ht="49.15" customHeight="1" thickBot="1">
      <c r="A261" s="15" t="s">
        <v>415</v>
      </c>
      <c r="B261" s="16" t="s">
        <v>416</v>
      </c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8"/>
      <c r="R261" s="16"/>
      <c r="S261" s="16"/>
      <c r="T261" s="19" t="s">
        <v>34</v>
      </c>
      <c r="U261" s="20">
        <v>75141.899999999994</v>
      </c>
      <c r="V261" s="20">
        <v>199.5</v>
      </c>
      <c r="W261" s="20">
        <v>199.5</v>
      </c>
      <c r="X261" s="20">
        <v>5639.6</v>
      </c>
      <c r="Y261" s="20">
        <v>5720.4</v>
      </c>
      <c r="Z261" s="20">
        <v>31</v>
      </c>
      <c r="AA261" s="20">
        <v>34.9</v>
      </c>
      <c r="AB261" s="20"/>
      <c r="AC261" s="20"/>
      <c r="AD261" s="20"/>
      <c r="AE261" s="20"/>
      <c r="AF261" s="20">
        <v>5934.9</v>
      </c>
      <c r="AG261" s="20"/>
      <c r="AH261" s="20">
        <v>-80.8</v>
      </c>
      <c r="AI261" s="20">
        <v>-3.9</v>
      </c>
      <c r="AJ261" s="20"/>
      <c r="AK261" s="20"/>
      <c r="AL261" s="21">
        <f>AL262+AL265+AL267+AL269+AL271+AL273+AL275+AL277+AL279+AL281+AL283+AL285+AL287+AL289+AL291</f>
        <v>81076.600000000006</v>
      </c>
      <c r="AM261" s="20">
        <v>199.5</v>
      </c>
      <c r="AN261" s="20">
        <v>5639.6</v>
      </c>
      <c r="AO261" s="20">
        <v>31</v>
      </c>
      <c r="AP261" s="21"/>
      <c r="AQ261" s="20"/>
      <c r="AR261" s="20">
        <v>54634.9</v>
      </c>
      <c r="AS261" s="20">
        <v>102</v>
      </c>
      <c r="AT261" s="20">
        <v>102</v>
      </c>
      <c r="AU261" s="20">
        <v>18</v>
      </c>
      <c r="AV261" s="20">
        <v>18</v>
      </c>
      <c r="AW261" s="20">
        <v>13.9</v>
      </c>
      <c r="AX261" s="20">
        <v>0.9</v>
      </c>
      <c r="AY261" s="20"/>
      <c r="AZ261" s="20"/>
      <c r="BA261" s="20"/>
      <c r="BB261" s="20"/>
      <c r="BC261" s="20"/>
      <c r="BD261" s="22"/>
      <c r="BE261" s="20"/>
      <c r="BF261" s="20">
        <v>13</v>
      </c>
      <c r="BG261" s="23"/>
      <c r="BH261" s="24"/>
      <c r="BI261" s="10">
        <v>105.9</v>
      </c>
      <c r="BJ261" s="9">
        <v>17.3</v>
      </c>
      <c r="BK261" s="9">
        <v>14.5</v>
      </c>
      <c r="BL261" s="13"/>
      <c r="BM261" s="11"/>
      <c r="BN261" s="12"/>
    </row>
    <row r="262" spans="1:66" ht="49.15" customHeight="1" thickBot="1">
      <c r="A262" s="15" t="s">
        <v>417</v>
      </c>
      <c r="B262" s="16" t="s">
        <v>418</v>
      </c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8"/>
      <c r="R262" s="16"/>
      <c r="S262" s="16"/>
      <c r="T262" s="19" t="s">
        <v>34</v>
      </c>
      <c r="U262" s="20">
        <v>37639.800000000003</v>
      </c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>
        <v>3826.7</v>
      </c>
      <c r="AG262" s="20"/>
      <c r="AH262" s="20"/>
      <c r="AI262" s="20"/>
      <c r="AJ262" s="20"/>
      <c r="AK262" s="20"/>
      <c r="AL262" s="21">
        <f>AL263+AL264</f>
        <v>41466.5</v>
      </c>
      <c r="AM262" s="20"/>
      <c r="AN262" s="20"/>
      <c r="AO262" s="20"/>
      <c r="AP262" s="21"/>
      <c r="AQ262" s="20"/>
      <c r="AR262" s="20">
        <v>22555.599999999999</v>
      </c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2"/>
      <c r="BE262" s="20"/>
      <c r="BF262" s="20"/>
      <c r="BG262" s="23"/>
      <c r="BH262" s="24"/>
      <c r="BI262" s="10"/>
      <c r="BJ262" s="9"/>
      <c r="BK262" s="9"/>
      <c r="BL262" s="13"/>
      <c r="BM262" s="11"/>
      <c r="BN262" s="12"/>
    </row>
    <row r="263" spans="1:66" ht="49.15" customHeight="1" thickBot="1">
      <c r="A263" s="15" t="s">
        <v>419</v>
      </c>
      <c r="B263" s="16" t="s">
        <v>418</v>
      </c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8" t="s">
        <v>42</v>
      </c>
      <c r="R263" s="16" t="s">
        <v>149</v>
      </c>
      <c r="S263" s="16" t="s">
        <v>44</v>
      </c>
      <c r="T263" s="19" t="s">
        <v>34</v>
      </c>
      <c r="U263" s="20">
        <v>15848.1</v>
      </c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>
        <v>3826.7</v>
      </c>
      <c r="AG263" s="20"/>
      <c r="AH263" s="20"/>
      <c r="AI263" s="20"/>
      <c r="AJ263" s="20"/>
      <c r="AK263" s="20"/>
      <c r="AL263" s="21">
        <v>19674.8</v>
      </c>
      <c r="AM263" s="20"/>
      <c r="AN263" s="20"/>
      <c r="AO263" s="20"/>
      <c r="AP263" s="21"/>
      <c r="AQ263" s="20"/>
      <c r="AR263" s="20">
        <v>200</v>
      </c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2"/>
      <c r="BE263" s="20"/>
      <c r="BF263" s="20"/>
      <c r="BG263" s="23"/>
      <c r="BH263" s="24"/>
      <c r="BI263" s="10"/>
      <c r="BJ263" s="9"/>
      <c r="BK263" s="9"/>
      <c r="BL263" s="13"/>
      <c r="BM263" s="11"/>
      <c r="BN263" s="12"/>
    </row>
    <row r="264" spans="1:66" ht="49.15" customHeight="1" thickBot="1">
      <c r="A264" s="15" t="s">
        <v>420</v>
      </c>
      <c r="B264" s="16" t="s">
        <v>418</v>
      </c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8" t="s">
        <v>208</v>
      </c>
      <c r="R264" s="16" t="s">
        <v>43</v>
      </c>
      <c r="S264" s="16" t="s">
        <v>46</v>
      </c>
      <c r="T264" s="19" t="s">
        <v>34</v>
      </c>
      <c r="U264" s="20">
        <v>21791.7</v>
      </c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1">
        <v>21791.7</v>
      </c>
      <c r="AM264" s="20"/>
      <c r="AN264" s="20"/>
      <c r="AO264" s="20"/>
      <c r="AP264" s="21"/>
      <c r="AQ264" s="20"/>
      <c r="AR264" s="20">
        <v>22355.599999999999</v>
      </c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2"/>
      <c r="BE264" s="20"/>
      <c r="BF264" s="20"/>
      <c r="BG264" s="23"/>
      <c r="BH264" s="24"/>
      <c r="BI264" s="10"/>
      <c r="BJ264" s="9"/>
      <c r="BK264" s="9"/>
      <c r="BL264" s="13"/>
      <c r="BM264" s="11"/>
      <c r="BN264" s="12"/>
    </row>
    <row r="265" spans="1:66" ht="49.15" customHeight="1" thickBot="1">
      <c r="A265" s="15" t="s">
        <v>421</v>
      </c>
      <c r="B265" s="16" t="s">
        <v>422</v>
      </c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8"/>
      <c r="R265" s="16"/>
      <c r="S265" s="16"/>
      <c r="T265" s="19" t="s">
        <v>34</v>
      </c>
      <c r="U265" s="20">
        <v>703.3</v>
      </c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>
        <v>372.9</v>
      </c>
      <c r="AG265" s="20"/>
      <c r="AH265" s="20"/>
      <c r="AI265" s="20"/>
      <c r="AJ265" s="20"/>
      <c r="AK265" s="20"/>
      <c r="AL265" s="21">
        <f>AL266</f>
        <v>1076.2</v>
      </c>
      <c r="AM265" s="20"/>
      <c r="AN265" s="20"/>
      <c r="AO265" s="20"/>
      <c r="AP265" s="21"/>
      <c r="AQ265" s="20"/>
      <c r="AR265" s="20">
        <v>703.3</v>
      </c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2"/>
      <c r="BE265" s="20"/>
      <c r="BF265" s="20"/>
      <c r="BG265" s="23"/>
      <c r="BH265" s="24"/>
      <c r="BI265" s="10"/>
      <c r="BJ265" s="9"/>
      <c r="BK265" s="9"/>
      <c r="BL265" s="13"/>
      <c r="BM265" s="11"/>
      <c r="BN265" s="12"/>
    </row>
    <row r="266" spans="1:66" ht="49.15" customHeight="1" thickBot="1">
      <c r="A266" s="25" t="s">
        <v>423</v>
      </c>
      <c r="B266" s="16" t="s">
        <v>422</v>
      </c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8" t="s">
        <v>42</v>
      </c>
      <c r="R266" s="16" t="s">
        <v>149</v>
      </c>
      <c r="S266" s="16" t="s">
        <v>44</v>
      </c>
      <c r="T266" s="19" t="s">
        <v>34</v>
      </c>
      <c r="U266" s="20">
        <v>703.3</v>
      </c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>
        <v>372.9</v>
      </c>
      <c r="AG266" s="20"/>
      <c r="AH266" s="20"/>
      <c r="AI266" s="20"/>
      <c r="AJ266" s="20"/>
      <c r="AK266" s="20"/>
      <c r="AL266" s="21">
        <v>1076.2</v>
      </c>
      <c r="AM266" s="20"/>
      <c r="AN266" s="20"/>
      <c r="AO266" s="20"/>
      <c r="AP266" s="21"/>
      <c r="AQ266" s="20"/>
      <c r="AR266" s="20">
        <v>703.3</v>
      </c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2"/>
      <c r="BE266" s="20"/>
      <c r="BF266" s="20"/>
      <c r="BG266" s="23"/>
      <c r="BH266" s="24"/>
      <c r="BI266" s="10"/>
      <c r="BJ266" s="9"/>
      <c r="BK266" s="9"/>
      <c r="BL266" s="13"/>
      <c r="BM266" s="11"/>
      <c r="BN266" s="12"/>
    </row>
    <row r="267" spans="1:66" ht="49.15" customHeight="1" thickBot="1">
      <c r="A267" s="15" t="s">
        <v>424</v>
      </c>
      <c r="B267" s="16" t="s">
        <v>425</v>
      </c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8"/>
      <c r="R267" s="16"/>
      <c r="S267" s="16"/>
      <c r="T267" s="19" t="s">
        <v>34</v>
      </c>
      <c r="U267" s="20">
        <v>689.6</v>
      </c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1">
        <f>AL268</f>
        <v>689.6</v>
      </c>
      <c r="AM267" s="20"/>
      <c r="AN267" s="20"/>
      <c r="AO267" s="20"/>
      <c r="AP267" s="21"/>
      <c r="AQ267" s="20"/>
      <c r="AR267" s="20">
        <v>689.6</v>
      </c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>
        <v>-13</v>
      </c>
      <c r="BD267" s="22"/>
      <c r="BE267" s="20"/>
      <c r="BF267" s="20"/>
      <c r="BG267" s="23"/>
      <c r="BH267" s="24"/>
      <c r="BI267" s="10"/>
      <c r="BJ267" s="9"/>
      <c r="BK267" s="9"/>
      <c r="BL267" s="13"/>
      <c r="BM267" s="11"/>
      <c r="BN267" s="12"/>
    </row>
    <row r="268" spans="1:66" ht="49.15" customHeight="1" thickBot="1">
      <c r="A268" s="15" t="s">
        <v>426</v>
      </c>
      <c r="B268" s="16" t="s">
        <v>425</v>
      </c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8" t="s">
        <v>42</v>
      </c>
      <c r="R268" s="16" t="s">
        <v>149</v>
      </c>
      <c r="S268" s="16" t="s">
        <v>44</v>
      </c>
      <c r="T268" s="19" t="s">
        <v>34</v>
      </c>
      <c r="U268" s="20">
        <v>689.6</v>
      </c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1">
        <v>689.6</v>
      </c>
      <c r="AM268" s="20"/>
      <c r="AN268" s="20"/>
      <c r="AO268" s="20"/>
      <c r="AP268" s="21"/>
      <c r="AQ268" s="20"/>
      <c r="AR268" s="20">
        <v>689.6</v>
      </c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>
        <v>-13</v>
      </c>
      <c r="BD268" s="22"/>
      <c r="BE268" s="20"/>
      <c r="BF268" s="20"/>
      <c r="BG268" s="23"/>
      <c r="BH268" s="24"/>
      <c r="BI268" s="10"/>
      <c r="BJ268" s="9"/>
      <c r="BK268" s="9"/>
      <c r="BL268" s="13"/>
      <c r="BM268" s="11"/>
      <c r="BN268" s="12"/>
    </row>
    <row r="269" spans="1:66" ht="49.15" customHeight="1" thickBot="1">
      <c r="A269" s="15" t="s">
        <v>427</v>
      </c>
      <c r="B269" s="16" t="s">
        <v>428</v>
      </c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8"/>
      <c r="R269" s="16"/>
      <c r="S269" s="16"/>
      <c r="T269" s="19" t="s">
        <v>34</v>
      </c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>
        <v>69</v>
      </c>
      <c r="AG269" s="20"/>
      <c r="AH269" s="20"/>
      <c r="AI269" s="20"/>
      <c r="AJ269" s="20"/>
      <c r="AK269" s="20"/>
      <c r="AL269" s="21">
        <f>AL270</f>
        <v>69</v>
      </c>
      <c r="AM269" s="20"/>
      <c r="AN269" s="20"/>
      <c r="AO269" s="20"/>
      <c r="AP269" s="21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2"/>
      <c r="BE269" s="20"/>
      <c r="BF269" s="20"/>
      <c r="BG269" s="23"/>
      <c r="BH269" s="24"/>
      <c r="BI269" s="10"/>
      <c r="BJ269" s="9"/>
      <c r="BK269" s="9"/>
      <c r="BL269" s="13"/>
      <c r="BM269" s="11"/>
      <c r="BN269" s="12"/>
    </row>
    <row r="270" spans="1:66" ht="49.15" customHeight="1" thickBot="1">
      <c r="A270" s="15" t="s">
        <v>429</v>
      </c>
      <c r="B270" s="16" t="s">
        <v>428</v>
      </c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8" t="s">
        <v>42</v>
      </c>
      <c r="R270" s="16" t="s">
        <v>149</v>
      </c>
      <c r="S270" s="16" t="s">
        <v>44</v>
      </c>
      <c r="T270" s="19" t="s">
        <v>34</v>
      </c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>
        <v>69</v>
      </c>
      <c r="AG270" s="20"/>
      <c r="AH270" s="20"/>
      <c r="AI270" s="20"/>
      <c r="AJ270" s="20"/>
      <c r="AK270" s="20"/>
      <c r="AL270" s="21">
        <v>69</v>
      </c>
      <c r="AM270" s="20"/>
      <c r="AN270" s="20"/>
      <c r="AO270" s="20"/>
      <c r="AP270" s="21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2"/>
      <c r="BE270" s="20"/>
      <c r="BF270" s="20"/>
      <c r="BG270" s="23"/>
      <c r="BH270" s="24"/>
      <c r="BI270" s="10"/>
      <c r="BJ270" s="9"/>
      <c r="BK270" s="9"/>
      <c r="BL270" s="13"/>
      <c r="BM270" s="11"/>
      <c r="BN270" s="12"/>
    </row>
    <row r="271" spans="1:66" ht="49.15" customHeight="1" thickBot="1">
      <c r="A271" s="15" t="s">
        <v>430</v>
      </c>
      <c r="B271" s="16" t="s">
        <v>431</v>
      </c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8"/>
      <c r="R271" s="16"/>
      <c r="S271" s="16"/>
      <c r="T271" s="19" t="s">
        <v>34</v>
      </c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>
        <v>139.6</v>
      </c>
      <c r="AG271" s="20"/>
      <c r="AH271" s="20"/>
      <c r="AI271" s="20"/>
      <c r="AJ271" s="20"/>
      <c r="AK271" s="20"/>
      <c r="AL271" s="21">
        <f>AL272</f>
        <v>139.5</v>
      </c>
      <c r="AM271" s="20"/>
      <c r="AN271" s="20"/>
      <c r="AO271" s="20"/>
      <c r="AP271" s="21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2"/>
      <c r="BE271" s="20"/>
      <c r="BF271" s="20"/>
      <c r="BG271" s="23"/>
      <c r="BH271" s="24"/>
      <c r="BI271" s="10"/>
      <c r="BJ271" s="9"/>
      <c r="BK271" s="9"/>
      <c r="BL271" s="13"/>
      <c r="BM271" s="11"/>
      <c r="BN271" s="12"/>
    </row>
    <row r="272" spans="1:66" ht="49.15" customHeight="1" thickBot="1">
      <c r="A272" s="15" t="s">
        <v>432</v>
      </c>
      <c r="B272" s="16" t="s">
        <v>431</v>
      </c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8" t="s">
        <v>42</v>
      </c>
      <c r="R272" s="16" t="s">
        <v>149</v>
      </c>
      <c r="S272" s="16" t="s">
        <v>44</v>
      </c>
      <c r="T272" s="19" t="s">
        <v>34</v>
      </c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>
        <v>139.6</v>
      </c>
      <c r="AG272" s="20"/>
      <c r="AH272" s="20"/>
      <c r="AI272" s="20"/>
      <c r="AJ272" s="20"/>
      <c r="AK272" s="20"/>
      <c r="AL272" s="21">
        <v>139.5</v>
      </c>
      <c r="AM272" s="20"/>
      <c r="AN272" s="20"/>
      <c r="AO272" s="20"/>
      <c r="AP272" s="21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2"/>
      <c r="BE272" s="20"/>
      <c r="BF272" s="20"/>
      <c r="BG272" s="23"/>
      <c r="BH272" s="24"/>
      <c r="BI272" s="10"/>
      <c r="BJ272" s="9"/>
      <c r="BK272" s="9"/>
      <c r="BL272" s="13"/>
      <c r="BM272" s="11"/>
      <c r="BN272" s="12"/>
    </row>
    <row r="273" spans="1:66" ht="49.15" customHeight="1" thickBot="1">
      <c r="A273" s="15" t="s">
        <v>433</v>
      </c>
      <c r="B273" s="16" t="s">
        <v>434</v>
      </c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8"/>
      <c r="R273" s="16"/>
      <c r="S273" s="16"/>
      <c r="T273" s="19" t="s">
        <v>34</v>
      </c>
      <c r="U273" s="20">
        <v>15188.3</v>
      </c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>
        <v>161</v>
      </c>
      <c r="AG273" s="20"/>
      <c r="AH273" s="20"/>
      <c r="AI273" s="20"/>
      <c r="AJ273" s="20"/>
      <c r="AK273" s="20"/>
      <c r="AL273" s="21">
        <f>AL274</f>
        <v>15349.3</v>
      </c>
      <c r="AM273" s="20"/>
      <c r="AN273" s="20"/>
      <c r="AO273" s="20"/>
      <c r="AP273" s="21"/>
      <c r="AQ273" s="20"/>
      <c r="AR273" s="20">
        <v>15447.1</v>
      </c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>
        <v>-9140.7000000000007</v>
      </c>
      <c r="BD273" s="22"/>
      <c r="BE273" s="20"/>
      <c r="BF273" s="20"/>
      <c r="BG273" s="23"/>
      <c r="BH273" s="24"/>
      <c r="BI273" s="10"/>
      <c r="BJ273" s="9"/>
      <c r="BK273" s="9"/>
      <c r="BL273" s="13"/>
      <c r="BM273" s="11"/>
      <c r="BN273" s="12"/>
    </row>
    <row r="274" spans="1:66" ht="49.15" customHeight="1" thickBot="1">
      <c r="A274" s="15" t="s">
        <v>435</v>
      </c>
      <c r="B274" s="16" t="s">
        <v>434</v>
      </c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8" t="s">
        <v>42</v>
      </c>
      <c r="R274" s="16" t="s">
        <v>149</v>
      </c>
      <c r="S274" s="16" t="s">
        <v>44</v>
      </c>
      <c r="T274" s="19" t="s">
        <v>34</v>
      </c>
      <c r="U274" s="20">
        <v>15188.3</v>
      </c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>
        <v>161</v>
      </c>
      <c r="AG274" s="20"/>
      <c r="AH274" s="20"/>
      <c r="AI274" s="20"/>
      <c r="AJ274" s="20"/>
      <c r="AK274" s="20"/>
      <c r="AL274" s="21">
        <v>15349.3</v>
      </c>
      <c r="AM274" s="20"/>
      <c r="AN274" s="20"/>
      <c r="AO274" s="20"/>
      <c r="AP274" s="21"/>
      <c r="AQ274" s="20"/>
      <c r="AR274" s="20">
        <v>15447.1</v>
      </c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>
        <v>-9140.7000000000007</v>
      </c>
      <c r="BD274" s="22"/>
      <c r="BE274" s="20"/>
      <c r="BF274" s="20"/>
      <c r="BG274" s="23"/>
      <c r="BH274" s="24"/>
      <c r="BI274" s="10"/>
      <c r="BJ274" s="9"/>
      <c r="BK274" s="9"/>
      <c r="BL274" s="13"/>
      <c r="BM274" s="11"/>
      <c r="BN274" s="12"/>
    </row>
    <row r="275" spans="1:66" ht="49.15" customHeight="1" thickBot="1">
      <c r="A275" s="15" t="s">
        <v>436</v>
      </c>
      <c r="B275" s="16" t="s">
        <v>437</v>
      </c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8"/>
      <c r="R275" s="16"/>
      <c r="S275" s="16"/>
      <c r="T275" s="19" t="s">
        <v>34</v>
      </c>
      <c r="U275" s="20">
        <v>14966.1</v>
      </c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>
        <v>150.69999999999999</v>
      </c>
      <c r="AG275" s="20"/>
      <c r="AH275" s="20"/>
      <c r="AI275" s="20"/>
      <c r="AJ275" s="20"/>
      <c r="AK275" s="20"/>
      <c r="AL275" s="21">
        <f>AL276</f>
        <v>15116.8</v>
      </c>
      <c r="AM275" s="20"/>
      <c r="AN275" s="20"/>
      <c r="AO275" s="20"/>
      <c r="AP275" s="21"/>
      <c r="AQ275" s="20"/>
      <c r="AR275" s="20">
        <v>15118.4</v>
      </c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2"/>
      <c r="BE275" s="20"/>
      <c r="BF275" s="20"/>
      <c r="BG275" s="23"/>
      <c r="BH275" s="24"/>
      <c r="BI275" s="10"/>
      <c r="BJ275" s="9"/>
      <c r="BK275" s="9"/>
      <c r="BL275" s="13"/>
      <c r="BM275" s="11"/>
      <c r="BN275" s="12"/>
    </row>
    <row r="276" spans="1:66" ht="49.15" customHeight="1" thickBot="1">
      <c r="A276" s="15" t="s">
        <v>438</v>
      </c>
      <c r="B276" s="16" t="s">
        <v>437</v>
      </c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8" t="s">
        <v>42</v>
      </c>
      <c r="R276" s="16" t="s">
        <v>149</v>
      </c>
      <c r="S276" s="16" t="s">
        <v>44</v>
      </c>
      <c r="T276" s="19" t="s">
        <v>34</v>
      </c>
      <c r="U276" s="20">
        <v>14966.1</v>
      </c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>
        <v>150.69999999999999</v>
      </c>
      <c r="AG276" s="20"/>
      <c r="AH276" s="20"/>
      <c r="AI276" s="20"/>
      <c r="AJ276" s="20"/>
      <c r="AK276" s="20"/>
      <c r="AL276" s="21">
        <v>15116.8</v>
      </c>
      <c r="AM276" s="20"/>
      <c r="AN276" s="20"/>
      <c r="AO276" s="20"/>
      <c r="AP276" s="21"/>
      <c r="AQ276" s="20"/>
      <c r="AR276" s="20">
        <v>15118.4</v>
      </c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2"/>
      <c r="BE276" s="20"/>
      <c r="BF276" s="20"/>
      <c r="BG276" s="23"/>
      <c r="BH276" s="24"/>
      <c r="BI276" s="10"/>
      <c r="BJ276" s="9"/>
      <c r="BK276" s="9"/>
      <c r="BL276" s="13"/>
      <c r="BM276" s="11"/>
      <c r="BN276" s="12"/>
    </row>
    <row r="277" spans="1:66" ht="49.15" customHeight="1" thickBot="1">
      <c r="A277" s="15" t="s">
        <v>439</v>
      </c>
      <c r="B277" s="16" t="s">
        <v>440</v>
      </c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8"/>
      <c r="R277" s="16"/>
      <c r="S277" s="16"/>
      <c r="T277" s="19" t="s">
        <v>34</v>
      </c>
      <c r="U277" s="20">
        <v>5000</v>
      </c>
      <c r="V277" s="20"/>
      <c r="W277" s="20"/>
      <c r="X277" s="20">
        <v>5000</v>
      </c>
      <c r="Y277" s="20">
        <v>5000</v>
      </c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1">
        <f>AL278</f>
        <v>5000</v>
      </c>
      <c r="AM277" s="20"/>
      <c r="AN277" s="20">
        <v>5000</v>
      </c>
      <c r="AO277" s="20"/>
      <c r="AP277" s="21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2"/>
      <c r="BE277" s="20"/>
      <c r="BF277" s="20"/>
      <c r="BG277" s="23"/>
      <c r="BH277" s="24"/>
      <c r="BI277" s="10"/>
      <c r="BJ277" s="9"/>
      <c r="BK277" s="9"/>
      <c r="BL277" s="13"/>
      <c r="BM277" s="11"/>
      <c r="BN277" s="12"/>
    </row>
    <row r="278" spans="1:66" ht="49.15" customHeight="1" thickBot="1">
      <c r="A278" s="15" t="s">
        <v>441</v>
      </c>
      <c r="B278" s="16" t="s">
        <v>440</v>
      </c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8" t="s">
        <v>42</v>
      </c>
      <c r="R278" s="16" t="s">
        <v>149</v>
      </c>
      <c r="S278" s="16" t="s">
        <v>44</v>
      </c>
      <c r="T278" s="19" t="s">
        <v>34</v>
      </c>
      <c r="U278" s="20">
        <v>5000</v>
      </c>
      <c r="V278" s="20"/>
      <c r="W278" s="20"/>
      <c r="X278" s="20">
        <v>5000</v>
      </c>
      <c r="Y278" s="20">
        <v>5000</v>
      </c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1">
        <v>5000</v>
      </c>
      <c r="AM278" s="20"/>
      <c r="AN278" s="20">
        <v>5000</v>
      </c>
      <c r="AO278" s="20"/>
      <c r="AP278" s="21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2"/>
      <c r="BE278" s="20"/>
      <c r="BF278" s="20"/>
      <c r="BG278" s="23"/>
      <c r="BH278" s="24"/>
      <c r="BI278" s="10"/>
      <c r="BJ278" s="9"/>
      <c r="BK278" s="9"/>
      <c r="BL278" s="13"/>
      <c r="BM278" s="11"/>
      <c r="BN278" s="12"/>
    </row>
    <row r="279" spans="1:66" ht="49.15" customHeight="1" thickBot="1">
      <c r="A279" s="25" t="s">
        <v>442</v>
      </c>
      <c r="B279" s="16" t="s">
        <v>443</v>
      </c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8"/>
      <c r="R279" s="16"/>
      <c r="S279" s="16"/>
      <c r="T279" s="19" t="s">
        <v>34</v>
      </c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>
        <v>286.60000000000002</v>
      </c>
      <c r="AG279" s="20"/>
      <c r="AH279" s="20"/>
      <c r="AI279" s="20"/>
      <c r="AJ279" s="20"/>
      <c r="AK279" s="20"/>
      <c r="AL279" s="21">
        <f>AL280</f>
        <v>286.60000000000002</v>
      </c>
      <c r="AM279" s="20"/>
      <c r="AN279" s="20"/>
      <c r="AO279" s="20"/>
      <c r="AP279" s="21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2"/>
      <c r="BE279" s="20"/>
      <c r="BF279" s="20"/>
      <c r="BG279" s="23"/>
      <c r="BH279" s="24"/>
      <c r="BI279" s="10"/>
      <c r="BJ279" s="9"/>
      <c r="BK279" s="9"/>
      <c r="BL279" s="13"/>
      <c r="BM279" s="11"/>
      <c r="BN279" s="12"/>
    </row>
    <row r="280" spans="1:66" ht="49.15" customHeight="1" thickBot="1">
      <c r="A280" s="25" t="s">
        <v>444</v>
      </c>
      <c r="B280" s="16" t="s">
        <v>443</v>
      </c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8" t="s">
        <v>42</v>
      </c>
      <c r="R280" s="16" t="s">
        <v>149</v>
      </c>
      <c r="S280" s="16" t="s">
        <v>44</v>
      </c>
      <c r="T280" s="19" t="s">
        <v>34</v>
      </c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>
        <v>286.60000000000002</v>
      </c>
      <c r="AG280" s="20"/>
      <c r="AH280" s="20"/>
      <c r="AI280" s="20"/>
      <c r="AJ280" s="20"/>
      <c r="AK280" s="20"/>
      <c r="AL280" s="21">
        <v>286.60000000000002</v>
      </c>
      <c r="AM280" s="20"/>
      <c r="AN280" s="20"/>
      <c r="AO280" s="20"/>
      <c r="AP280" s="21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2"/>
      <c r="BE280" s="20"/>
      <c r="BF280" s="20"/>
      <c r="BG280" s="23"/>
      <c r="BH280" s="24"/>
      <c r="BI280" s="10"/>
      <c r="BJ280" s="9"/>
      <c r="BK280" s="9"/>
      <c r="BL280" s="13"/>
      <c r="BM280" s="11"/>
      <c r="BN280" s="12"/>
    </row>
    <row r="281" spans="1:66" ht="49.15" customHeight="1" thickBot="1">
      <c r="A281" s="15" t="s">
        <v>445</v>
      </c>
      <c r="B281" s="16" t="s">
        <v>446</v>
      </c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8"/>
      <c r="R281" s="16"/>
      <c r="S281" s="16"/>
      <c r="T281" s="19" t="s">
        <v>34</v>
      </c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>
        <v>669.5</v>
      </c>
      <c r="AG281" s="20"/>
      <c r="AH281" s="20"/>
      <c r="AI281" s="20"/>
      <c r="AJ281" s="20"/>
      <c r="AK281" s="20"/>
      <c r="AL281" s="21">
        <f>AL282</f>
        <v>669.5</v>
      </c>
      <c r="AM281" s="20"/>
      <c r="AN281" s="20"/>
      <c r="AO281" s="20"/>
      <c r="AP281" s="21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2"/>
      <c r="BE281" s="20"/>
      <c r="BF281" s="20"/>
      <c r="BG281" s="23"/>
      <c r="BH281" s="24"/>
      <c r="BI281" s="10"/>
      <c r="BJ281" s="9"/>
      <c r="BK281" s="9"/>
      <c r="BL281" s="13"/>
      <c r="BM281" s="11"/>
      <c r="BN281" s="12"/>
    </row>
    <row r="282" spans="1:66" ht="49.15" customHeight="1" thickBot="1">
      <c r="A282" s="15" t="s">
        <v>447</v>
      </c>
      <c r="B282" s="16" t="s">
        <v>446</v>
      </c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8" t="s">
        <v>448</v>
      </c>
      <c r="R282" s="16" t="s">
        <v>149</v>
      </c>
      <c r="S282" s="16" t="s">
        <v>44</v>
      </c>
      <c r="T282" s="19" t="s">
        <v>34</v>
      </c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>
        <v>669.5</v>
      </c>
      <c r="AG282" s="20"/>
      <c r="AH282" s="20"/>
      <c r="AI282" s="20"/>
      <c r="AJ282" s="20"/>
      <c r="AK282" s="20"/>
      <c r="AL282" s="21">
        <v>669.5</v>
      </c>
      <c r="AM282" s="20"/>
      <c r="AN282" s="20"/>
      <c r="AO282" s="20"/>
      <c r="AP282" s="21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2"/>
      <c r="BE282" s="20"/>
      <c r="BF282" s="20"/>
      <c r="BG282" s="23"/>
      <c r="BH282" s="24"/>
      <c r="BI282" s="10"/>
      <c r="BJ282" s="9"/>
      <c r="BK282" s="9"/>
      <c r="BL282" s="13"/>
      <c r="BM282" s="11"/>
      <c r="BN282" s="12"/>
    </row>
    <row r="283" spans="1:66" ht="49.15" customHeight="1" thickBot="1">
      <c r="A283" s="15" t="s">
        <v>449</v>
      </c>
      <c r="B283" s="16" t="s">
        <v>450</v>
      </c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8"/>
      <c r="R283" s="16"/>
      <c r="S283" s="16"/>
      <c r="T283" s="19" t="s">
        <v>34</v>
      </c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>
        <v>343.6</v>
      </c>
      <c r="AG283" s="20"/>
      <c r="AH283" s="20"/>
      <c r="AI283" s="20"/>
      <c r="AJ283" s="20"/>
      <c r="AK283" s="20"/>
      <c r="AL283" s="21">
        <f>AL284</f>
        <v>343.6</v>
      </c>
      <c r="AM283" s="20"/>
      <c r="AN283" s="20"/>
      <c r="AO283" s="20"/>
      <c r="AP283" s="21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2"/>
      <c r="BE283" s="20"/>
      <c r="BF283" s="20"/>
      <c r="BG283" s="23"/>
      <c r="BH283" s="24"/>
      <c r="BI283" s="10"/>
      <c r="BJ283" s="9"/>
      <c r="BK283" s="9"/>
      <c r="BL283" s="13"/>
      <c r="BM283" s="11"/>
      <c r="BN283" s="12"/>
    </row>
    <row r="284" spans="1:66" ht="49.15" customHeight="1" thickBot="1">
      <c r="A284" s="25" t="s">
        <v>451</v>
      </c>
      <c r="B284" s="16" t="s">
        <v>450</v>
      </c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8" t="s">
        <v>448</v>
      </c>
      <c r="R284" s="16" t="s">
        <v>149</v>
      </c>
      <c r="S284" s="16" t="s">
        <v>44</v>
      </c>
      <c r="T284" s="19" t="s">
        <v>34</v>
      </c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>
        <v>343.6</v>
      </c>
      <c r="AG284" s="20"/>
      <c r="AH284" s="20"/>
      <c r="AI284" s="20"/>
      <c r="AJ284" s="20"/>
      <c r="AK284" s="20"/>
      <c r="AL284" s="21">
        <v>343.6</v>
      </c>
      <c r="AM284" s="20"/>
      <c r="AN284" s="20"/>
      <c r="AO284" s="20"/>
      <c r="AP284" s="21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2"/>
      <c r="BE284" s="20"/>
      <c r="BF284" s="20"/>
      <c r="BG284" s="23"/>
      <c r="BH284" s="24"/>
      <c r="BI284" s="10"/>
      <c r="BJ284" s="9"/>
      <c r="BK284" s="9"/>
      <c r="BL284" s="13"/>
      <c r="BM284" s="11"/>
      <c r="BN284" s="12"/>
    </row>
    <row r="285" spans="1:66" ht="49.15" customHeight="1" thickBot="1">
      <c r="A285" s="15" t="s">
        <v>452</v>
      </c>
      <c r="B285" s="16" t="s">
        <v>453</v>
      </c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8"/>
      <c r="R285" s="16"/>
      <c r="S285" s="16"/>
      <c r="T285" s="19" t="s">
        <v>34</v>
      </c>
      <c r="U285" s="20">
        <v>120.9</v>
      </c>
      <c r="V285" s="20">
        <v>99.5</v>
      </c>
      <c r="W285" s="20">
        <v>99.5</v>
      </c>
      <c r="X285" s="20">
        <v>20.399999999999999</v>
      </c>
      <c r="Y285" s="20">
        <v>20.399999999999999</v>
      </c>
      <c r="Z285" s="20">
        <v>1</v>
      </c>
      <c r="AA285" s="20">
        <v>1</v>
      </c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1">
        <f>AL286</f>
        <v>120.9</v>
      </c>
      <c r="AM285" s="20">
        <v>99.5</v>
      </c>
      <c r="AN285" s="20">
        <v>20.399999999999999</v>
      </c>
      <c r="AO285" s="20">
        <v>1</v>
      </c>
      <c r="AP285" s="21"/>
      <c r="AQ285" s="20"/>
      <c r="AR285" s="20">
        <v>120.9</v>
      </c>
      <c r="AS285" s="20">
        <v>102</v>
      </c>
      <c r="AT285" s="20">
        <v>102</v>
      </c>
      <c r="AU285" s="20">
        <v>18</v>
      </c>
      <c r="AV285" s="20">
        <v>18</v>
      </c>
      <c r="AW285" s="20">
        <v>0.9</v>
      </c>
      <c r="AX285" s="20">
        <v>0.9</v>
      </c>
      <c r="AY285" s="20"/>
      <c r="AZ285" s="20"/>
      <c r="BA285" s="20"/>
      <c r="BB285" s="20"/>
      <c r="BC285" s="20"/>
      <c r="BD285" s="22"/>
      <c r="BE285" s="20"/>
      <c r="BF285" s="20"/>
      <c r="BG285" s="23"/>
      <c r="BH285" s="24"/>
      <c r="BI285" s="10">
        <v>105.9</v>
      </c>
      <c r="BJ285" s="9">
        <v>17.3</v>
      </c>
      <c r="BK285" s="9">
        <v>0.9</v>
      </c>
      <c r="BL285" s="13"/>
      <c r="BM285" s="11"/>
      <c r="BN285" s="12"/>
    </row>
    <row r="286" spans="1:66" ht="49.15" customHeight="1" thickBot="1">
      <c r="A286" s="15" t="s">
        <v>454</v>
      </c>
      <c r="B286" s="16" t="s">
        <v>453</v>
      </c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8" t="s">
        <v>42</v>
      </c>
      <c r="R286" s="16" t="s">
        <v>149</v>
      </c>
      <c r="S286" s="16" t="s">
        <v>44</v>
      </c>
      <c r="T286" s="19" t="s">
        <v>34</v>
      </c>
      <c r="U286" s="20">
        <v>120.9</v>
      </c>
      <c r="V286" s="20">
        <v>99.5</v>
      </c>
      <c r="W286" s="20">
        <v>99.5</v>
      </c>
      <c r="X286" s="20">
        <v>20.399999999999999</v>
      </c>
      <c r="Y286" s="20">
        <v>20.399999999999999</v>
      </c>
      <c r="Z286" s="20">
        <v>1</v>
      </c>
      <c r="AA286" s="20">
        <v>1</v>
      </c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1">
        <v>120.9</v>
      </c>
      <c r="AM286" s="20">
        <v>99.5</v>
      </c>
      <c r="AN286" s="20">
        <v>20.399999999999999</v>
      </c>
      <c r="AO286" s="20">
        <v>1</v>
      </c>
      <c r="AP286" s="21"/>
      <c r="AQ286" s="20"/>
      <c r="AR286" s="20">
        <v>120.9</v>
      </c>
      <c r="AS286" s="20">
        <v>102</v>
      </c>
      <c r="AT286" s="20">
        <v>102</v>
      </c>
      <c r="AU286" s="20">
        <v>18</v>
      </c>
      <c r="AV286" s="20">
        <v>18</v>
      </c>
      <c r="AW286" s="20">
        <v>0.9</v>
      </c>
      <c r="AX286" s="20">
        <v>0.9</v>
      </c>
      <c r="AY286" s="20"/>
      <c r="AZ286" s="20"/>
      <c r="BA286" s="20"/>
      <c r="BB286" s="20"/>
      <c r="BC286" s="20"/>
      <c r="BD286" s="22"/>
      <c r="BE286" s="20"/>
      <c r="BF286" s="20"/>
      <c r="BG286" s="23"/>
      <c r="BH286" s="24"/>
      <c r="BI286" s="10">
        <v>105.9</v>
      </c>
      <c r="BJ286" s="9">
        <v>17.3</v>
      </c>
      <c r="BK286" s="9">
        <v>0.9</v>
      </c>
      <c r="BL286" s="13"/>
      <c r="BM286" s="11"/>
      <c r="BN286" s="12"/>
    </row>
    <row r="287" spans="1:66" ht="49.15" customHeight="1" thickBot="1">
      <c r="A287" s="15" t="s">
        <v>455</v>
      </c>
      <c r="B287" s="16" t="s">
        <v>456</v>
      </c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8"/>
      <c r="R287" s="16"/>
      <c r="S287" s="16"/>
      <c r="T287" s="19" t="s">
        <v>34</v>
      </c>
      <c r="U287" s="20">
        <v>420.8</v>
      </c>
      <c r="V287" s="20"/>
      <c r="W287" s="20"/>
      <c r="X287" s="20">
        <v>320.60000000000002</v>
      </c>
      <c r="Y287" s="20">
        <v>401.4</v>
      </c>
      <c r="Z287" s="20">
        <v>15.5</v>
      </c>
      <c r="AA287" s="20">
        <v>19.399999999999999</v>
      </c>
      <c r="AB287" s="20"/>
      <c r="AC287" s="20"/>
      <c r="AD287" s="20"/>
      <c r="AE287" s="20"/>
      <c r="AF287" s="20">
        <v>-84.7</v>
      </c>
      <c r="AG287" s="20"/>
      <c r="AH287" s="20">
        <v>-80.8</v>
      </c>
      <c r="AI287" s="20">
        <v>-3.9</v>
      </c>
      <c r="AJ287" s="20"/>
      <c r="AK287" s="20"/>
      <c r="AL287" s="21">
        <f>AL288</f>
        <v>336</v>
      </c>
      <c r="AM287" s="20"/>
      <c r="AN287" s="20">
        <v>320.60000000000002</v>
      </c>
      <c r="AO287" s="20">
        <v>15.5</v>
      </c>
      <c r="AP287" s="21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2"/>
      <c r="BE287" s="20"/>
      <c r="BF287" s="20"/>
      <c r="BG287" s="23"/>
      <c r="BH287" s="24"/>
      <c r="BI287" s="10"/>
      <c r="BJ287" s="9"/>
      <c r="BK287" s="9"/>
      <c r="BL287" s="13"/>
      <c r="BM287" s="11"/>
      <c r="BN287" s="12"/>
    </row>
    <row r="288" spans="1:66" ht="49.15" customHeight="1" thickBot="1">
      <c r="A288" s="15" t="s">
        <v>457</v>
      </c>
      <c r="B288" s="16" t="s">
        <v>456</v>
      </c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8" t="s">
        <v>42</v>
      </c>
      <c r="R288" s="16" t="s">
        <v>149</v>
      </c>
      <c r="S288" s="16" t="s">
        <v>44</v>
      </c>
      <c r="T288" s="19" t="s">
        <v>34</v>
      </c>
      <c r="U288" s="20">
        <v>420.8</v>
      </c>
      <c r="V288" s="20"/>
      <c r="W288" s="20"/>
      <c r="X288" s="20">
        <v>320.60000000000002</v>
      </c>
      <c r="Y288" s="20">
        <v>401.4</v>
      </c>
      <c r="Z288" s="20">
        <v>15.5</v>
      </c>
      <c r="AA288" s="20">
        <v>19.399999999999999</v>
      </c>
      <c r="AB288" s="20"/>
      <c r="AC288" s="20"/>
      <c r="AD288" s="20"/>
      <c r="AE288" s="20"/>
      <c r="AF288" s="20">
        <v>-84.7</v>
      </c>
      <c r="AG288" s="20"/>
      <c r="AH288" s="20">
        <v>-80.8</v>
      </c>
      <c r="AI288" s="20">
        <v>-3.9</v>
      </c>
      <c r="AJ288" s="20"/>
      <c r="AK288" s="20"/>
      <c r="AL288" s="21">
        <v>336</v>
      </c>
      <c r="AM288" s="20"/>
      <c r="AN288" s="20">
        <v>320.60000000000002</v>
      </c>
      <c r="AO288" s="20">
        <v>15.5</v>
      </c>
      <c r="AP288" s="21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2"/>
      <c r="BE288" s="20"/>
      <c r="BF288" s="20"/>
      <c r="BG288" s="23"/>
      <c r="BH288" s="24"/>
      <c r="BI288" s="10"/>
      <c r="BJ288" s="9"/>
      <c r="BK288" s="9"/>
      <c r="BL288" s="13"/>
      <c r="BM288" s="11"/>
      <c r="BN288" s="12"/>
    </row>
    <row r="289" spans="1:66" ht="49.15" customHeight="1" thickBot="1">
      <c r="A289" s="15" t="s">
        <v>458</v>
      </c>
      <c r="B289" s="16" t="s">
        <v>459</v>
      </c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8"/>
      <c r="R289" s="16"/>
      <c r="S289" s="16"/>
      <c r="T289" s="19" t="s">
        <v>34</v>
      </c>
      <c r="U289" s="20">
        <v>291.60000000000002</v>
      </c>
      <c r="V289" s="20"/>
      <c r="W289" s="20"/>
      <c r="X289" s="20">
        <v>278.10000000000002</v>
      </c>
      <c r="Y289" s="20">
        <v>278.10000000000002</v>
      </c>
      <c r="Z289" s="20">
        <v>13.5</v>
      </c>
      <c r="AA289" s="20">
        <v>13.5</v>
      </c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1">
        <f>AL290</f>
        <v>291.60000000000002</v>
      </c>
      <c r="AM289" s="20"/>
      <c r="AN289" s="20">
        <v>278.10000000000002</v>
      </c>
      <c r="AO289" s="20">
        <v>13.5</v>
      </c>
      <c r="AP289" s="21"/>
      <c r="AQ289" s="20"/>
      <c r="AR289" s="20"/>
      <c r="AS289" s="20"/>
      <c r="AT289" s="20"/>
      <c r="AU289" s="20"/>
      <c r="AV289" s="20"/>
      <c r="AW289" s="20">
        <v>13</v>
      </c>
      <c r="AX289" s="20"/>
      <c r="AY289" s="20"/>
      <c r="AZ289" s="20"/>
      <c r="BA289" s="20"/>
      <c r="BB289" s="20"/>
      <c r="BC289" s="20">
        <v>13</v>
      </c>
      <c r="BD289" s="22"/>
      <c r="BE289" s="20"/>
      <c r="BF289" s="20">
        <v>13</v>
      </c>
      <c r="BG289" s="23"/>
      <c r="BH289" s="24"/>
      <c r="BI289" s="10"/>
      <c r="BJ289" s="9"/>
      <c r="BK289" s="9">
        <v>13.6</v>
      </c>
      <c r="BL289" s="13"/>
      <c r="BM289" s="11"/>
      <c r="BN289" s="12"/>
    </row>
    <row r="290" spans="1:66" ht="49.15" customHeight="1" thickBot="1">
      <c r="A290" s="15" t="s">
        <v>460</v>
      </c>
      <c r="B290" s="16" t="s">
        <v>459</v>
      </c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8" t="s">
        <v>42</v>
      </c>
      <c r="R290" s="16" t="s">
        <v>149</v>
      </c>
      <c r="S290" s="16" t="s">
        <v>44</v>
      </c>
      <c r="T290" s="19" t="s">
        <v>34</v>
      </c>
      <c r="U290" s="20">
        <v>291.60000000000002</v>
      </c>
      <c r="V290" s="20"/>
      <c r="W290" s="20"/>
      <c r="X290" s="20">
        <v>278.10000000000002</v>
      </c>
      <c r="Y290" s="20">
        <v>278.10000000000002</v>
      </c>
      <c r="Z290" s="20">
        <v>13.5</v>
      </c>
      <c r="AA290" s="20">
        <v>13.5</v>
      </c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1">
        <v>291.60000000000002</v>
      </c>
      <c r="AM290" s="20"/>
      <c r="AN290" s="20">
        <v>278.10000000000002</v>
      </c>
      <c r="AO290" s="20">
        <v>13.5</v>
      </c>
      <c r="AP290" s="21"/>
      <c r="AQ290" s="20"/>
      <c r="AR290" s="20"/>
      <c r="AS290" s="20"/>
      <c r="AT290" s="20"/>
      <c r="AU290" s="20"/>
      <c r="AV290" s="20"/>
      <c r="AW290" s="20">
        <v>13</v>
      </c>
      <c r="AX290" s="20"/>
      <c r="AY290" s="20"/>
      <c r="AZ290" s="20"/>
      <c r="BA290" s="20"/>
      <c r="BB290" s="20"/>
      <c r="BC290" s="20">
        <v>13</v>
      </c>
      <c r="BD290" s="22"/>
      <c r="BE290" s="20"/>
      <c r="BF290" s="20">
        <v>13</v>
      </c>
      <c r="BG290" s="23"/>
      <c r="BH290" s="24"/>
      <c r="BI290" s="10"/>
      <c r="BJ290" s="9"/>
      <c r="BK290" s="9">
        <v>13.6</v>
      </c>
      <c r="BL290" s="13"/>
      <c r="BM290" s="11"/>
      <c r="BN290" s="12"/>
    </row>
    <row r="291" spans="1:66" ht="49.15" customHeight="1" thickBot="1">
      <c r="A291" s="15" t="s">
        <v>461</v>
      </c>
      <c r="B291" s="16" t="s">
        <v>462</v>
      </c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8"/>
      <c r="R291" s="16"/>
      <c r="S291" s="16"/>
      <c r="T291" s="19" t="s">
        <v>34</v>
      </c>
      <c r="U291" s="20">
        <v>121.5</v>
      </c>
      <c r="V291" s="20">
        <v>100</v>
      </c>
      <c r="W291" s="20">
        <v>100</v>
      </c>
      <c r="X291" s="20">
        <v>20.5</v>
      </c>
      <c r="Y291" s="20">
        <v>20.5</v>
      </c>
      <c r="Z291" s="20">
        <v>1</v>
      </c>
      <c r="AA291" s="20">
        <v>1</v>
      </c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1">
        <f>AL292</f>
        <v>121.5</v>
      </c>
      <c r="AM291" s="20">
        <v>100</v>
      </c>
      <c r="AN291" s="20">
        <v>20.5</v>
      </c>
      <c r="AO291" s="20">
        <v>1</v>
      </c>
      <c r="AP291" s="21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2"/>
      <c r="BE291" s="20"/>
      <c r="BF291" s="20"/>
      <c r="BG291" s="23"/>
      <c r="BH291" s="24"/>
      <c r="BI291" s="10"/>
      <c r="BJ291" s="9"/>
      <c r="BK291" s="9"/>
      <c r="BL291" s="13"/>
      <c r="BM291" s="11"/>
      <c r="BN291" s="12"/>
    </row>
    <row r="292" spans="1:66" ht="49.15" customHeight="1" thickBot="1">
      <c r="A292" s="15" t="s">
        <v>452</v>
      </c>
      <c r="B292" s="16" t="s">
        <v>463</v>
      </c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8"/>
      <c r="R292" s="16"/>
      <c r="S292" s="16"/>
      <c r="T292" s="19" t="s">
        <v>34</v>
      </c>
      <c r="U292" s="20">
        <v>121.5</v>
      </c>
      <c r="V292" s="20">
        <v>100</v>
      </c>
      <c r="W292" s="20">
        <v>100</v>
      </c>
      <c r="X292" s="20">
        <v>20.5</v>
      </c>
      <c r="Y292" s="20">
        <v>20.5</v>
      </c>
      <c r="Z292" s="20">
        <v>1</v>
      </c>
      <c r="AA292" s="20">
        <v>1</v>
      </c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1">
        <f>AL293</f>
        <v>121.5</v>
      </c>
      <c r="AM292" s="20">
        <v>100</v>
      </c>
      <c r="AN292" s="20">
        <v>20.5</v>
      </c>
      <c r="AO292" s="20">
        <v>1</v>
      </c>
      <c r="AP292" s="21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2"/>
      <c r="BE292" s="20"/>
      <c r="BF292" s="20"/>
      <c r="BG292" s="23"/>
      <c r="BH292" s="24"/>
      <c r="BI292" s="10"/>
      <c r="BJ292" s="9"/>
      <c r="BK292" s="9"/>
      <c r="BL292" s="13"/>
      <c r="BM292" s="11"/>
      <c r="BN292" s="12"/>
    </row>
    <row r="293" spans="1:66" ht="49.15" customHeight="1" thickBot="1">
      <c r="A293" s="15" t="s">
        <v>454</v>
      </c>
      <c r="B293" s="16" t="s">
        <v>463</v>
      </c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8" t="s">
        <v>42</v>
      </c>
      <c r="R293" s="16" t="s">
        <v>149</v>
      </c>
      <c r="S293" s="16" t="s">
        <v>44</v>
      </c>
      <c r="T293" s="19" t="s">
        <v>34</v>
      </c>
      <c r="U293" s="20">
        <v>121.5</v>
      </c>
      <c r="V293" s="20">
        <v>100</v>
      </c>
      <c r="W293" s="20">
        <v>100</v>
      </c>
      <c r="X293" s="20">
        <v>20.5</v>
      </c>
      <c r="Y293" s="20">
        <v>20.5</v>
      </c>
      <c r="Z293" s="20">
        <v>1</v>
      </c>
      <c r="AA293" s="20">
        <v>1</v>
      </c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1">
        <v>121.5</v>
      </c>
      <c r="AM293" s="20">
        <v>100</v>
      </c>
      <c r="AN293" s="20">
        <v>20.5</v>
      </c>
      <c r="AO293" s="20">
        <v>1</v>
      </c>
      <c r="AP293" s="21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2"/>
      <c r="BE293" s="20"/>
      <c r="BF293" s="20"/>
      <c r="BG293" s="23"/>
      <c r="BH293" s="24"/>
      <c r="BI293" s="10"/>
      <c r="BJ293" s="9"/>
      <c r="BK293" s="9"/>
      <c r="BL293" s="13"/>
      <c r="BM293" s="11"/>
      <c r="BN293" s="12"/>
    </row>
    <row r="294" spans="1:66" ht="49.15" customHeight="1" thickBot="1">
      <c r="A294" s="15" t="s">
        <v>464</v>
      </c>
      <c r="B294" s="16" t="s">
        <v>465</v>
      </c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8"/>
      <c r="R294" s="16"/>
      <c r="S294" s="16"/>
      <c r="T294" s="19" t="s">
        <v>34</v>
      </c>
      <c r="U294" s="20">
        <v>108.5</v>
      </c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>
        <v>-55.6</v>
      </c>
      <c r="AG294" s="20"/>
      <c r="AH294" s="20"/>
      <c r="AI294" s="20"/>
      <c r="AJ294" s="20"/>
      <c r="AK294" s="20"/>
      <c r="AL294" s="21">
        <f>AL295</f>
        <v>52.9</v>
      </c>
      <c r="AM294" s="20"/>
      <c r="AN294" s="20"/>
      <c r="AO294" s="20"/>
      <c r="AP294" s="21"/>
      <c r="AQ294" s="20"/>
      <c r="AR294" s="20">
        <v>108.5</v>
      </c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2"/>
      <c r="BE294" s="20"/>
      <c r="BF294" s="20"/>
      <c r="BG294" s="23"/>
      <c r="BH294" s="24"/>
      <c r="BI294" s="10"/>
      <c r="BJ294" s="9"/>
      <c r="BK294" s="9"/>
      <c r="BL294" s="13"/>
      <c r="BM294" s="11"/>
      <c r="BN294" s="12"/>
    </row>
    <row r="295" spans="1:66" ht="49.15" customHeight="1" thickBot="1">
      <c r="A295" s="15" t="s">
        <v>466</v>
      </c>
      <c r="B295" s="16" t="s">
        <v>467</v>
      </c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8"/>
      <c r="R295" s="16"/>
      <c r="S295" s="16"/>
      <c r="T295" s="19" t="s">
        <v>34</v>
      </c>
      <c r="U295" s="20">
        <v>108.5</v>
      </c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>
        <v>-55.6</v>
      </c>
      <c r="AG295" s="20"/>
      <c r="AH295" s="20"/>
      <c r="AI295" s="20"/>
      <c r="AJ295" s="20"/>
      <c r="AK295" s="20"/>
      <c r="AL295" s="21">
        <f>AL296</f>
        <v>52.9</v>
      </c>
      <c r="AM295" s="20"/>
      <c r="AN295" s="20"/>
      <c r="AO295" s="20"/>
      <c r="AP295" s="21"/>
      <c r="AQ295" s="20"/>
      <c r="AR295" s="20">
        <v>108.5</v>
      </c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2"/>
      <c r="BE295" s="20"/>
      <c r="BF295" s="20"/>
      <c r="BG295" s="23"/>
      <c r="BH295" s="24"/>
      <c r="BI295" s="10"/>
      <c r="BJ295" s="9"/>
      <c r="BK295" s="9"/>
      <c r="BL295" s="13"/>
      <c r="BM295" s="11"/>
      <c r="BN295" s="12"/>
    </row>
    <row r="296" spans="1:66" ht="49.15" customHeight="1" thickBot="1">
      <c r="A296" s="25" t="s">
        <v>468</v>
      </c>
      <c r="B296" s="16" t="s">
        <v>467</v>
      </c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8" t="s">
        <v>42</v>
      </c>
      <c r="R296" s="16" t="s">
        <v>149</v>
      </c>
      <c r="S296" s="16" t="s">
        <v>44</v>
      </c>
      <c r="T296" s="19" t="s">
        <v>34</v>
      </c>
      <c r="U296" s="20">
        <v>108.5</v>
      </c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>
        <v>-55.6</v>
      </c>
      <c r="AG296" s="20"/>
      <c r="AH296" s="20"/>
      <c r="AI296" s="20"/>
      <c r="AJ296" s="20"/>
      <c r="AK296" s="20"/>
      <c r="AL296" s="21">
        <v>52.9</v>
      </c>
      <c r="AM296" s="20"/>
      <c r="AN296" s="20"/>
      <c r="AO296" s="20"/>
      <c r="AP296" s="21"/>
      <c r="AQ296" s="20"/>
      <c r="AR296" s="20">
        <v>108.5</v>
      </c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2"/>
      <c r="BE296" s="20"/>
      <c r="BF296" s="20"/>
      <c r="BG296" s="23"/>
      <c r="BH296" s="24"/>
      <c r="BI296" s="10"/>
      <c r="BJ296" s="9"/>
      <c r="BK296" s="9"/>
      <c r="BL296" s="13"/>
      <c r="BM296" s="11"/>
      <c r="BN296" s="12"/>
    </row>
    <row r="297" spans="1:66" ht="49.15" customHeight="1" thickBot="1">
      <c r="A297" s="15" t="s">
        <v>469</v>
      </c>
      <c r="B297" s="16" t="s">
        <v>470</v>
      </c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8"/>
      <c r="R297" s="16"/>
      <c r="S297" s="16"/>
      <c r="T297" s="19" t="s">
        <v>34</v>
      </c>
      <c r="U297" s="20">
        <v>6919.2</v>
      </c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>
        <v>-124.8</v>
      </c>
      <c r="AG297" s="20"/>
      <c r="AH297" s="20"/>
      <c r="AI297" s="20"/>
      <c r="AJ297" s="20"/>
      <c r="AK297" s="20"/>
      <c r="AL297" s="21">
        <f>AL298+AL300+AL303+AL305+AL308</f>
        <v>6781.7000000000007</v>
      </c>
      <c r="AM297" s="20"/>
      <c r="AN297" s="20"/>
      <c r="AO297" s="20"/>
      <c r="AP297" s="21"/>
      <c r="AQ297" s="20"/>
      <c r="AR297" s="20">
        <v>7099</v>
      </c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2"/>
      <c r="BE297" s="20"/>
      <c r="BF297" s="20"/>
      <c r="BG297" s="23"/>
      <c r="BH297" s="24"/>
      <c r="BI297" s="10"/>
      <c r="BJ297" s="9"/>
      <c r="BK297" s="9"/>
      <c r="BL297" s="13"/>
      <c r="BM297" s="11"/>
      <c r="BN297" s="12"/>
    </row>
    <row r="298" spans="1:66" ht="49.15" customHeight="1" thickBot="1">
      <c r="A298" s="25" t="s">
        <v>471</v>
      </c>
      <c r="B298" s="16" t="s">
        <v>472</v>
      </c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8"/>
      <c r="R298" s="16"/>
      <c r="S298" s="16"/>
      <c r="T298" s="19" t="s">
        <v>34</v>
      </c>
      <c r="U298" s="20">
        <v>2634.9</v>
      </c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>
        <v>-272</v>
      </c>
      <c r="AG298" s="20"/>
      <c r="AH298" s="20"/>
      <c r="AI298" s="20"/>
      <c r="AJ298" s="20"/>
      <c r="AK298" s="20"/>
      <c r="AL298" s="21">
        <f>AL299</f>
        <v>2358.1999999999998</v>
      </c>
      <c r="AM298" s="20"/>
      <c r="AN298" s="20"/>
      <c r="AO298" s="20"/>
      <c r="AP298" s="21"/>
      <c r="AQ298" s="20"/>
      <c r="AR298" s="20">
        <v>2658.3</v>
      </c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2"/>
      <c r="BE298" s="20"/>
      <c r="BF298" s="20"/>
      <c r="BG298" s="23"/>
      <c r="BH298" s="24"/>
      <c r="BI298" s="10"/>
      <c r="BJ298" s="9"/>
      <c r="BK298" s="9"/>
      <c r="BL298" s="13"/>
      <c r="BM298" s="11"/>
      <c r="BN298" s="12"/>
    </row>
    <row r="299" spans="1:66" ht="49.15" customHeight="1" thickBot="1">
      <c r="A299" s="25" t="s">
        <v>473</v>
      </c>
      <c r="B299" s="16" t="s">
        <v>472</v>
      </c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8" t="s">
        <v>118</v>
      </c>
      <c r="R299" s="16" t="s">
        <v>149</v>
      </c>
      <c r="S299" s="16" t="s">
        <v>261</v>
      </c>
      <c r="T299" s="19" t="s">
        <v>34</v>
      </c>
      <c r="U299" s="20">
        <v>2634.9</v>
      </c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>
        <v>-272</v>
      </c>
      <c r="AG299" s="20"/>
      <c r="AH299" s="20"/>
      <c r="AI299" s="20"/>
      <c r="AJ299" s="20"/>
      <c r="AK299" s="20"/>
      <c r="AL299" s="21">
        <v>2358.1999999999998</v>
      </c>
      <c r="AM299" s="20"/>
      <c r="AN299" s="20"/>
      <c r="AO299" s="20"/>
      <c r="AP299" s="21"/>
      <c r="AQ299" s="20"/>
      <c r="AR299" s="20">
        <v>2658.3</v>
      </c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2"/>
      <c r="BE299" s="20"/>
      <c r="BF299" s="20"/>
      <c r="BG299" s="23"/>
      <c r="BH299" s="24"/>
      <c r="BI299" s="10"/>
      <c r="BJ299" s="9"/>
      <c r="BK299" s="9"/>
      <c r="BL299" s="13"/>
      <c r="BM299" s="11"/>
      <c r="BN299" s="12"/>
    </row>
    <row r="300" spans="1:66" ht="49.15" customHeight="1" thickBot="1">
      <c r="A300" s="25" t="s">
        <v>474</v>
      </c>
      <c r="B300" s="16" t="s">
        <v>475</v>
      </c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8"/>
      <c r="R300" s="16"/>
      <c r="S300" s="16"/>
      <c r="T300" s="19" t="s">
        <v>34</v>
      </c>
      <c r="U300" s="20">
        <v>376.3</v>
      </c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1">
        <f>AL301+AL302</f>
        <v>374.5</v>
      </c>
      <c r="AM300" s="20"/>
      <c r="AN300" s="20"/>
      <c r="AO300" s="20"/>
      <c r="AP300" s="21"/>
      <c r="AQ300" s="20"/>
      <c r="AR300" s="20">
        <v>377.3</v>
      </c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2"/>
      <c r="BE300" s="20"/>
      <c r="BF300" s="20"/>
      <c r="BG300" s="23"/>
      <c r="BH300" s="24"/>
      <c r="BI300" s="10"/>
      <c r="BJ300" s="9"/>
      <c r="BK300" s="9"/>
      <c r="BL300" s="13"/>
      <c r="BM300" s="11"/>
      <c r="BN300" s="12"/>
    </row>
    <row r="301" spans="1:66" ht="49.15" customHeight="1" thickBot="1">
      <c r="A301" s="25" t="s">
        <v>476</v>
      </c>
      <c r="B301" s="16" t="s">
        <v>475</v>
      </c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8" t="s">
        <v>118</v>
      </c>
      <c r="R301" s="16" t="s">
        <v>149</v>
      </c>
      <c r="S301" s="16" t="s">
        <v>261</v>
      </c>
      <c r="T301" s="19" t="s">
        <v>34</v>
      </c>
      <c r="U301" s="20">
        <v>2.4</v>
      </c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1">
        <v>2.4</v>
      </c>
      <c r="AM301" s="20"/>
      <c r="AN301" s="20"/>
      <c r="AO301" s="20"/>
      <c r="AP301" s="21"/>
      <c r="AQ301" s="20"/>
      <c r="AR301" s="20">
        <v>2.4</v>
      </c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2"/>
      <c r="BE301" s="20"/>
      <c r="BF301" s="20"/>
      <c r="BG301" s="23"/>
      <c r="BH301" s="24"/>
      <c r="BI301" s="10"/>
      <c r="BJ301" s="9"/>
      <c r="BK301" s="9"/>
      <c r="BL301" s="13"/>
      <c r="BM301" s="11"/>
      <c r="BN301" s="12"/>
    </row>
    <row r="302" spans="1:66" ht="49.15" customHeight="1" thickBot="1">
      <c r="A302" s="25" t="s">
        <v>477</v>
      </c>
      <c r="B302" s="16" t="s">
        <v>475</v>
      </c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8" t="s">
        <v>124</v>
      </c>
      <c r="R302" s="16" t="s">
        <v>149</v>
      </c>
      <c r="S302" s="16" t="s">
        <v>261</v>
      </c>
      <c r="T302" s="19" t="s">
        <v>34</v>
      </c>
      <c r="U302" s="20">
        <v>373.9</v>
      </c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1">
        <v>372.1</v>
      </c>
      <c r="AM302" s="20"/>
      <c r="AN302" s="20"/>
      <c r="AO302" s="20"/>
      <c r="AP302" s="21"/>
      <c r="AQ302" s="20"/>
      <c r="AR302" s="20">
        <v>374.9</v>
      </c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2"/>
      <c r="BE302" s="20"/>
      <c r="BF302" s="20"/>
      <c r="BG302" s="23"/>
      <c r="BH302" s="24"/>
      <c r="BI302" s="10"/>
      <c r="BJ302" s="9"/>
      <c r="BK302" s="9"/>
      <c r="BL302" s="13"/>
      <c r="BM302" s="11"/>
      <c r="BN302" s="12"/>
    </row>
    <row r="303" spans="1:66" ht="49.15" customHeight="1" thickBot="1">
      <c r="A303" s="25" t="s">
        <v>478</v>
      </c>
      <c r="B303" s="16" t="s">
        <v>479</v>
      </c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8"/>
      <c r="R303" s="16"/>
      <c r="S303" s="16"/>
      <c r="T303" s="19" t="s">
        <v>34</v>
      </c>
      <c r="U303" s="20">
        <v>9.6</v>
      </c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>
        <v>1.4</v>
      </c>
      <c r="AG303" s="20"/>
      <c r="AH303" s="20"/>
      <c r="AI303" s="20"/>
      <c r="AJ303" s="20"/>
      <c r="AK303" s="20"/>
      <c r="AL303" s="21">
        <f>AL304</f>
        <v>11</v>
      </c>
      <c r="AM303" s="20"/>
      <c r="AN303" s="20"/>
      <c r="AO303" s="20"/>
      <c r="AP303" s="21"/>
      <c r="AQ303" s="20"/>
      <c r="AR303" s="20">
        <v>9.6</v>
      </c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2"/>
      <c r="BE303" s="20"/>
      <c r="BF303" s="20"/>
      <c r="BG303" s="23"/>
      <c r="BH303" s="24"/>
      <c r="BI303" s="10"/>
      <c r="BJ303" s="9"/>
      <c r="BK303" s="9"/>
      <c r="BL303" s="13"/>
      <c r="BM303" s="11"/>
      <c r="BN303" s="12"/>
    </row>
    <row r="304" spans="1:66" ht="49.15" customHeight="1" thickBot="1">
      <c r="A304" s="25" t="s">
        <v>480</v>
      </c>
      <c r="B304" s="16" t="s">
        <v>479</v>
      </c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8" t="s">
        <v>124</v>
      </c>
      <c r="R304" s="16" t="s">
        <v>149</v>
      </c>
      <c r="S304" s="16" t="s">
        <v>261</v>
      </c>
      <c r="T304" s="19" t="s">
        <v>34</v>
      </c>
      <c r="U304" s="20">
        <v>9.6</v>
      </c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>
        <v>1.4</v>
      </c>
      <c r="AG304" s="20"/>
      <c r="AH304" s="20"/>
      <c r="AI304" s="20"/>
      <c r="AJ304" s="20"/>
      <c r="AK304" s="20"/>
      <c r="AL304" s="21">
        <v>11</v>
      </c>
      <c r="AM304" s="20"/>
      <c r="AN304" s="20"/>
      <c r="AO304" s="20"/>
      <c r="AP304" s="21"/>
      <c r="AQ304" s="20"/>
      <c r="AR304" s="20">
        <v>9.6</v>
      </c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2"/>
      <c r="BE304" s="20"/>
      <c r="BF304" s="20"/>
      <c r="BG304" s="23"/>
      <c r="BH304" s="24"/>
      <c r="BI304" s="10"/>
      <c r="BJ304" s="9"/>
      <c r="BK304" s="9"/>
      <c r="BL304" s="13"/>
      <c r="BM304" s="11"/>
      <c r="BN304" s="12"/>
    </row>
    <row r="305" spans="1:66" ht="49.15" customHeight="1" thickBot="1">
      <c r="A305" s="25" t="s">
        <v>481</v>
      </c>
      <c r="B305" s="16" t="s">
        <v>482</v>
      </c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8"/>
      <c r="R305" s="16"/>
      <c r="S305" s="16"/>
      <c r="T305" s="19" t="s">
        <v>34</v>
      </c>
      <c r="U305" s="20">
        <v>3896.7</v>
      </c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>
        <v>145.80000000000001</v>
      </c>
      <c r="AG305" s="20"/>
      <c r="AH305" s="20"/>
      <c r="AI305" s="20"/>
      <c r="AJ305" s="20"/>
      <c r="AK305" s="20"/>
      <c r="AL305" s="21">
        <f>AL306+AL307</f>
        <v>4036.4</v>
      </c>
      <c r="AM305" s="20"/>
      <c r="AN305" s="20"/>
      <c r="AO305" s="20"/>
      <c r="AP305" s="21"/>
      <c r="AQ305" s="20"/>
      <c r="AR305" s="20">
        <v>4052.1</v>
      </c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2"/>
      <c r="BE305" s="20"/>
      <c r="BF305" s="20"/>
      <c r="BG305" s="23"/>
      <c r="BH305" s="24"/>
      <c r="BI305" s="10"/>
      <c r="BJ305" s="9"/>
      <c r="BK305" s="9"/>
      <c r="BL305" s="13"/>
      <c r="BM305" s="11"/>
      <c r="BN305" s="12"/>
    </row>
    <row r="306" spans="1:66" ht="49.15" customHeight="1" thickBot="1">
      <c r="A306" s="25" t="s">
        <v>483</v>
      </c>
      <c r="B306" s="16" t="s">
        <v>482</v>
      </c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8" t="s">
        <v>131</v>
      </c>
      <c r="R306" s="16" t="s">
        <v>149</v>
      </c>
      <c r="S306" s="16" t="s">
        <v>261</v>
      </c>
      <c r="T306" s="19" t="s">
        <v>34</v>
      </c>
      <c r="U306" s="20">
        <v>3651.4</v>
      </c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>
        <v>145.80000000000001</v>
      </c>
      <c r="AG306" s="20"/>
      <c r="AH306" s="20"/>
      <c r="AI306" s="20"/>
      <c r="AJ306" s="20"/>
      <c r="AK306" s="20"/>
      <c r="AL306" s="21">
        <v>3796.9</v>
      </c>
      <c r="AM306" s="20"/>
      <c r="AN306" s="20"/>
      <c r="AO306" s="20"/>
      <c r="AP306" s="21"/>
      <c r="AQ306" s="20"/>
      <c r="AR306" s="20">
        <v>3803.6</v>
      </c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2"/>
      <c r="BE306" s="20"/>
      <c r="BF306" s="20"/>
      <c r="BG306" s="23"/>
      <c r="BH306" s="24"/>
      <c r="BI306" s="10"/>
      <c r="BJ306" s="9"/>
      <c r="BK306" s="9"/>
      <c r="BL306" s="13"/>
      <c r="BM306" s="11"/>
      <c r="BN306" s="12"/>
    </row>
    <row r="307" spans="1:66" ht="49.15" customHeight="1" thickBot="1">
      <c r="A307" s="25" t="s">
        <v>484</v>
      </c>
      <c r="B307" s="16" t="s">
        <v>482</v>
      </c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8" t="s">
        <v>124</v>
      </c>
      <c r="R307" s="16" t="s">
        <v>149</v>
      </c>
      <c r="S307" s="16" t="s">
        <v>261</v>
      </c>
      <c r="T307" s="19" t="s">
        <v>34</v>
      </c>
      <c r="U307" s="20">
        <v>245.3</v>
      </c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1">
        <v>239.5</v>
      </c>
      <c r="AM307" s="20"/>
      <c r="AN307" s="20"/>
      <c r="AO307" s="20"/>
      <c r="AP307" s="21"/>
      <c r="AQ307" s="20"/>
      <c r="AR307" s="20">
        <v>248.5</v>
      </c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2"/>
      <c r="BE307" s="20"/>
      <c r="BF307" s="20"/>
      <c r="BG307" s="23"/>
      <c r="BH307" s="24"/>
      <c r="BI307" s="10"/>
      <c r="BJ307" s="9"/>
      <c r="BK307" s="9"/>
      <c r="BL307" s="13"/>
      <c r="BM307" s="11"/>
      <c r="BN307" s="12"/>
    </row>
    <row r="308" spans="1:66" ht="49.15" customHeight="1" thickBot="1">
      <c r="A308" s="15" t="s">
        <v>485</v>
      </c>
      <c r="B308" s="16" t="s">
        <v>486</v>
      </c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8"/>
      <c r="R308" s="16"/>
      <c r="S308" s="16"/>
      <c r="T308" s="19" t="s">
        <v>34</v>
      </c>
      <c r="U308" s="20">
        <v>1.7</v>
      </c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1">
        <f>AL309</f>
        <v>1.6</v>
      </c>
      <c r="AM308" s="20"/>
      <c r="AN308" s="20"/>
      <c r="AO308" s="20"/>
      <c r="AP308" s="21"/>
      <c r="AQ308" s="20"/>
      <c r="AR308" s="20">
        <v>1.7</v>
      </c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2"/>
      <c r="BE308" s="20"/>
      <c r="BF308" s="20"/>
      <c r="BG308" s="23"/>
      <c r="BH308" s="24"/>
      <c r="BI308" s="10"/>
      <c r="BJ308" s="9"/>
      <c r="BK308" s="9"/>
      <c r="BL308" s="13"/>
      <c r="BM308" s="11"/>
      <c r="BN308" s="12"/>
    </row>
    <row r="309" spans="1:66" ht="49.15" customHeight="1" thickBot="1">
      <c r="A309" s="25" t="s">
        <v>487</v>
      </c>
      <c r="B309" s="16" t="s">
        <v>486</v>
      </c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8" t="s">
        <v>135</v>
      </c>
      <c r="R309" s="16" t="s">
        <v>149</v>
      </c>
      <c r="S309" s="16" t="s">
        <v>261</v>
      </c>
      <c r="T309" s="19" t="s">
        <v>34</v>
      </c>
      <c r="U309" s="20">
        <v>1.7</v>
      </c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1">
        <v>1.6</v>
      </c>
      <c r="AM309" s="20"/>
      <c r="AN309" s="20"/>
      <c r="AO309" s="20"/>
      <c r="AP309" s="21"/>
      <c r="AQ309" s="20"/>
      <c r="AR309" s="20">
        <v>1.7</v>
      </c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2"/>
      <c r="BE309" s="20"/>
      <c r="BF309" s="20"/>
      <c r="BG309" s="23"/>
      <c r="BH309" s="24"/>
      <c r="BI309" s="10"/>
      <c r="BJ309" s="9"/>
      <c r="BK309" s="9"/>
      <c r="BL309" s="13"/>
      <c r="BM309" s="11"/>
      <c r="BN309" s="12"/>
    </row>
    <row r="310" spans="1:66" ht="49.15" customHeight="1" thickBot="1">
      <c r="A310" s="15" t="s">
        <v>488</v>
      </c>
      <c r="B310" s="16" t="s">
        <v>489</v>
      </c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8"/>
      <c r="R310" s="16"/>
      <c r="S310" s="16"/>
      <c r="T310" s="19" t="s">
        <v>34</v>
      </c>
      <c r="U310" s="20">
        <v>544</v>
      </c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>
        <v>250.1</v>
      </c>
      <c r="AG310" s="20"/>
      <c r="AH310" s="20"/>
      <c r="AI310" s="20"/>
      <c r="AJ310" s="20"/>
      <c r="AK310" s="20"/>
      <c r="AL310" s="21">
        <f>AL311</f>
        <v>419.79999999999995</v>
      </c>
      <c r="AM310" s="20"/>
      <c r="AN310" s="20"/>
      <c r="AO310" s="20"/>
      <c r="AP310" s="21"/>
      <c r="AQ310" s="20"/>
      <c r="AR310" s="20">
        <v>570.70000000000005</v>
      </c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2"/>
      <c r="BE310" s="20"/>
      <c r="BF310" s="20"/>
      <c r="BG310" s="23"/>
      <c r="BH310" s="24"/>
      <c r="BI310" s="10"/>
      <c r="BJ310" s="9"/>
      <c r="BK310" s="9"/>
      <c r="BL310" s="13"/>
      <c r="BM310" s="11"/>
      <c r="BN310" s="12"/>
    </row>
    <row r="311" spans="1:66" ht="49.15" customHeight="1" thickBot="1">
      <c r="A311" s="15" t="s">
        <v>490</v>
      </c>
      <c r="B311" s="16" t="s">
        <v>491</v>
      </c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8"/>
      <c r="R311" s="16"/>
      <c r="S311" s="16"/>
      <c r="T311" s="19" t="s">
        <v>34</v>
      </c>
      <c r="U311" s="20">
        <v>427.5</v>
      </c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>
        <v>366.6</v>
      </c>
      <c r="AG311" s="20"/>
      <c r="AH311" s="20"/>
      <c r="AI311" s="20"/>
      <c r="AJ311" s="20"/>
      <c r="AK311" s="20"/>
      <c r="AL311" s="21">
        <f>AL312+AL314</f>
        <v>419.79999999999995</v>
      </c>
      <c r="AM311" s="20"/>
      <c r="AN311" s="20"/>
      <c r="AO311" s="20"/>
      <c r="AP311" s="21"/>
      <c r="AQ311" s="20"/>
      <c r="AR311" s="20">
        <v>464.6</v>
      </c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2"/>
      <c r="BE311" s="20"/>
      <c r="BF311" s="20"/>
      <c r="BG311" s="23"/>
      <c r="BH311" s="24"/>
      <c r="BI311" s="10"/>
      <c r="BJ311" s="9"/>
      <c r="BK311" s="9"/>
      <c r="BL311" s="13"/>
      <c r="BM311" s="11"/>
      <c r="BN311" s="12"/>
    </row>
    <row r="312" spans="1:66" ht="49.15" customHeight="1" thickBot="1">
      <c r="A312" s="25" t="s">
        <v>492</v>
      </c>
      <c r="B312" s="16" t="s">
        <v>493</v>
      </c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8"/>
      <c r="R312" s="16"/>
      <c r="S312" s="16"/>
      <c r="T312" s="19" t="s">
        <v>34</v>
      </c>
      <c r="U312" s="20">
        <v>25.9</v>
      </c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1">
        <f>AL313</f>
        <v>25.9</v>
      </c>
      <c r="AM312" s="20"/>
      <c r="AN312" s="20"/>
      <c r="AO312" s="20"/>
      <c r="AP312" s="21"/>
      <c r="AQ312" s="20"/>
      <c r="AR312" s="20">
        <v>25.9</v>
      </c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2"/>
      <c r="BE312" s="20"/>
      <c r="BF312" s="20"/>
      <c r="BG312" s="23"/>
      <c r="BH312" s="24"/>
      <c r="BI312" s="10"/>
      <c r="BJ312" s="9"/>
      <c r="BK312" s="9"/>
      <c r="BL312" s="13"/>
      <c r="BM312" s="11"/>
      <c r="BN312" s="12"/>
    </row>
    <row r="313" spans="1:66" ht="49.15" customHeight="1" thickBot="1">
      <c r="A313" s="25" t="s">
        <v>494</v>
      </c>
      <c r="B313" s="16" t="s">
        <v>493</v>
      </c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8" t="s">
        <v>42</v>
      </c>
      <c r="R313" s="16" t="s">
        <v>176</v>
      </c>
      <c r="S313" s="16" t="s">
        <v>133</v>
      </c>
      <c r="T313" s="19" t="s">
        <v>34</v>
      </c>
      <c r="U313" s="20">
        <v>25.9</v>
      </c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1">
        <v>25.9</v>
      </c>
      <c r="AM313" s="20"/>
      <c r="AN313" s="20"/>
      <c r="AO313" s="20"/>
      <c r="AP313" s="21"/>
      <c r="AQ313" s="20"/>
      <c r="AR313" s="20">
        <v>25.9</v>
      </c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2"/>
      <c r="BE313" s="20"/>
      <c r="BF313" s="20"/>
      <c r="BG313" s="23"/>
      <c r="BH313" s="24"/>
      <c r="BI313" s="10"/>
      <c r="BJ313" s="9"/>
      <c r="BK313" s="9"/>
      <c r="BL313" s="13"/>
      <c r="BM313" s="11"/>
      <c r="BN313" s="12"/>
    </row>
    <row r="314" spans="1:66" ht="49.15" customHeight="1" thickBot="1">
      <c r="A314" s="15" t="s">
        <v>495</v>
      </c>
      <c r="B314" s="16" t="s">
        <v>496</v>
      </c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8"/>
      <c r="R314" s="16"/>
      <c r="S314" s="16"/>
      <c r="T314" s="19" t="s">
        <v>34</v>
      </c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>
        <v>393.9</v>
      </c>
      <c r="AG314" s="20"/>
      <c r="AH314" s="20"/>
      <c r="AI314" s="20"/>
      <c r="AJ314" s="20"/>
      <c r="AK314" s="20"/>
      <c r="AL314" s="21">
        <f>AL315</f>
        <v>393.9</v>
      </c>
      <c r="AM314" s="20"/>
      <c r="AN314" s="20"/>
      <c r="AO314" s="20"/>
      <c r="AP314" s="21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2"/>
      <c r="BE314" s="20"/>
      <c r="BF314" s="20"/>
      <c r="BG314" s="23"/>
      <c r="BH314" s="24"/>
      <c r="BI314" s="10"/>
      <c r="BJ314" s="9"/>
      <c r="BK314" s="9"/>
      <c r="BL314" s="13"/>
      <c r="BM314" s="11"/>
      <c r="BN314" s="12"/>
    </row>
    <row r="315" spans="1:66" ht="49.15" customHeight="1" thickBot="1">
      <c r="A315" s="25" t="s">
        <v>497</v>
      </c>
      <c r="B315" s="16" t="s">
        <v>496</v>
      </c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8" t="s">
        <v>124</v>
      </c>
      <c r="R315" s="16" t="s">
        <v>176</v>
      </c>
      <c r="S315" s="16" t="s">
        <v>133</v>
      </c>
      <c r="T315" s="19" t="s">
        <v>34</v>
      </c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>
        <v>393.9</v>
      </c>
      <c r="AG315" s="20"/>
      <c r="AH315" s="20"/>
      <c r="AI315" s="20"/>
      <c r="AJ315" s="20"/>
      <c r="AK315" s="20"/>
      <c r="AL315" s="21">
        <v>393.9</v>
      </c>
      <c r="AM315" s="20"/>
      <c r="AN315" s="20"/>
      <c r="AO315" s="20"/>
      <c r="AP315" s="21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2"/>
      <c r="BE315" s="20"/>
      <c r="BF315" s="20"/>
      <c r="BG315" s="23"/>
      <c r="BH315" s="24"/>
      <c r="BI315" s="10"/>
      <c r="BJ315" s="9"/>
      <c r="BK315" s="9"/>
      <c r="BL315" s="13"/>
      <c r="BM315" s="11"/>
      <c r="BN315" s="12"/>
    </row>
    <row r="316" spans="1:66" ht="49.15" customHeight="1" thickBot="1">
      <c r="A316" s="15" t="s">
        <v>498</v>
      </c>
      <c r="B316" s="16" t="s">
        <v>499</v>
      </c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8"/>
      <c r="R316" s="16"/>
      <c r="S316" s="16"/>
      <c r="T316" s="19" t="s">
        <v>34</v>
      </c>
      <c r="U316" s="20">
        <v>1002.9</v>
      </c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>
        <v>673.4</v>
      </c>
      <c r="AG316" s="20"/>
      <c r="AH316" s="20"/>
      <c r="AI316" s="20"/>
      <c r="AJ316" s="20"/>
      <c r="AK316" s="20"/>
      <c r="AL316" s="21">
        <f>AL317</f>
        <v>1676.3</v>
      </c>
      <c r="AM316" s="20"/>
      <c r="AN316" s="20"/>
      <c r="AO316" s="20"/>
      <c r="AP316" s="21"/>
      <c r="AQ316" s="20"/>
      <c r="AR316" s="20">
        <v>1002.9</v>
      </c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2"/>
      <c r="BE316" s="20"/>
      <c r="BF316" s="20"/>
      <c r="BG316" s="23"/>
      <c r="BH316" s="24"/>
      <c r="BI316" s="10"/>
      <c r="BJ316" s="9"/>
      <c r="BK316" s="9"/>
      <c r="BL316" s="13"/>
      <c r="BM316" s="11"/>
      <c r="BN316" s="12"/>
    </row>
    <row r="317" spans="1:66" ht="49.15" customHeight="1" thickBot="1">
      <c r="A317" s="15" t="s">
        <v>500</v>
      </c>
      <c r="B317" s="16" t="s">
        <v>501</v>
      </c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8"/>
      <c r="R317" s="16"/>
      <c r="S317" s="16"/>
      <c r="T317" s="19" t="s">
        <v>34</v>
      </c>
      <c r="U317" s="20">
        <v>1002.9</v>
      </c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>
        <v>673.4</v>
      </c>
      <c r="AG317" s="20"/>
      <c r="AH317" s="20"/>
      <c r="AI317" s="20"/>
      <c r="AJ317" s="20"/>
      <c r="AK317" s="20"/>
      <c r="AL317" s="21">
        <f>AL318</f>
        <v>1676.3</v>
      </c>
      <c r="AM317" s="20"/>
      <c r="AN317" s="20"/>
      <c r="AO317" s="20"/>
      <c r="AP317" s="21"/>
      <c r="AQ317" s="20"/>
      <c r="AR317" s="20">
        <v>1002.9</v>
      </c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2"/>
      <c r="BE317" s="20"/>
      <c r="BF317" s="20"/>
      <c r="BG317" s="23"/>
      <c r="BH317" s="24"/>
      <c r="BI317" s="10"/>
      <c r="BJ317" s="9"/>
      <c r="BK317" s="9"/>
      <c r="BL317" s="13"/>
      <c r="BM317" s="11"/>
      <c r="BN317" s="12"/>
    </row>
    <row r="318" spans="1:66" ht="49.15" customHeight="1" thickBot="1">
      <c r="A318" s="15" t="s">
        <v>502</v>
      </c>
      <c r="B318" s="16" t="s">
        <v>503</v>
      </c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8"/>
      <c r="R318" s="16"/>
      <c r="S318" s="16"/>
      <c r="T318" s="19" t="s">
        <v>34</v>
      </c>
      <c r="U318" s="20">
        <v>1002.9</v>
      </c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>
        <v>673.4</v>
      </c>
      <c r="AG318" s="20"/>
      <c r="AH318" s="20"/>
      <c r="AI318" s="20"/>
      <c r="AJ318" s="20"/>
      <c r="AK318" s="20"/>
      <c r="AL318" s="21">
        <f>AL319+AL320+AL321</f>
        <v>1676.3</v>
      </c>
      <c r="AM318" s="20"/>
      <c r="AN318" s="20"/>
      <c r="AO318" s="20"/>
      <c r="AP318" s="21"/>
      <c r="AQ318" s="20"/>
      <c r="AR318" s="20">
        <v>1002.9</v>
      </c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2"/>
      <c r="BE318" s="20"/>
      <c r="BF318" s="20"/>
      <c r="BG318" s="23"/>
      <c r="BH318" s="24"/>
      <c r="BI318" s="10"/>
      <c r="BJ318" s="9"/>
      <c r="BK318" s="9"/>
      <c r="BL318" s="13"/>
      <c r="BM318" s="11"/>
      <c r="BN318" s="12"/>
    </row>
    <row r="319" spans="1:66" ht="49.15" customHeight="1" thickBot="1">
      <c r="A319" s="25" t="s">
        <v>504</v>
      </c>
      <c r="B319" s="16" t="s">
        <v>503</v>
      </c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8" t="s">
        <v>131</v>
      </c>
      <c r="R319" s="16" t="s">
        <v>60</v>
      </c>
      <c r="S319" s="16" t="s">
        <v>44</v>
      </c>
      <c r="T319" s="19" t="s">
        <v>34</v>
      </c>
      <c r="U319" s="20">
        <v>145</v>
      </c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>
        <v>-10.5</v>
      </c>
      <c r="AG319" s="20"/>
      <c r="AH319" s="20"/>
      <c r="AI319" s="20"/>
      <c r="AJ319" s="20"/>
      <c r="AK319" s="20"/>
      <c r="AL319" s="21">
        <v>134.5</v>
      </c>
      <c r="AM319" s="20"/>
      <c r="AN319" s="20"/>
      <c r="AO319" s="20"/>
      <c r="AP319" s="21"/>
      <c r="AQ319" s="20"/>
      <c r="AR319" s="20">
        <v>145</v>
      </c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2"/>
      <c r="BE319" s="20"/>
      <c r="BF319" s="20"/>
      <c r="BG319" s="23"/>
      <c r="BH319" s="24"/>
      <c r="BI319" s="10"/>
      <c r="BJ319" s="9"/>
      <c r="BK319" s="9"/>
      <c r="BL319" s="13"/>
      <c r="BM319" s="11"/>
      <c r="BN319" s="12"/>
    </row>
    <row r="320" spans="1:66" ht="49.15" customHeight="1" thickBot="1">
      <c r="A320" s="25" t="s">
        <v>505</v>
      </c>
      <c r="B320" s="16" t="s">
        <v>503</v>
      </c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8" t="s">
        <v>124</v>
      </c>
      <c r="R320" s="16" t="s">
        <v>60</v>
      </c>
      <c r="S320" s="16" t="s">
        <v>44</v>
      </c>
      <c r="T320" s="19" t="s">
        <v>34</v>
      </c>
      <c r="U320" s="20">
        <v>727.9</v>
      </c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>
        <v>753.9</v>
      </c>
      <c r="AG320" s="20"/>
      <c r="AH320" s="20"/>
      <c r="AI320" s="20"/>
      <c r="AJ320" s="20"/>
      <c r="AK320" s="20"/>
      <c r="AL320" s="21">
        <v>1481.8</v>
      </c>
      <c r="AM320" s="20"/>
      <c r="AN320" s="20"/>
      <c r="AO320" s="20"/>
      <c r="AP320" s="21"/>
      <c r="AQ320" s="20"/>
      <c r="AR320" s="20">
        <v>727.9</v>
      </c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2"/>
      <c r="BE320" s="20"/>
      <c r="BF320" s="20"/>
      <c r="BG320" s="23"/>
      <c r="BH320" s="24"/>
      <c r="BI320" s="10"/>
      <c r="BJ320" s="9"/>
      <c r="BK320" s="9"/>
      <c r="BL320" s="13"/>
      <c r="BM320" s="11"/>
      <c r="BN320" s="12"/>
    </row>
    <row r="321" spans="1:66" ht="49.15" customHeight="1" thickBot="1">
      <c r="A321" s="15" t="s">
        <v>506</v>
      </c>
      <c r="B321" s="16" t="s">
        <v>503</v>
      </c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8" t="s">
        <v>507</v>
      </c>
      <c r="R321" s="16" t="s">
        <v>60</v>
      </c>
      <c r="S321" s="16" t="s">
        <v>44</v>
      </c>
      <c r="T321" s="19" t="s">
        <v>34</v>
      </c>
      <c r="U321" s="20">
        <v>130</v>
      </c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>
        <v>-70</v>
      </c>
      <c r="AG321" s="20"/>
      <c r="AH321" s="20"/>
      <c r="AI321" s="20"/>
      <c r="AJ321" s="20"/>
      <c r="AK321" s="20"/>
      <c r="AL321" s="21">
        <v>60</v>
      </c>
      <c r="AM321" s="20"/>
      <c r="AN321" s="20"/>
      <c r="AO321" s="20"/>
      <c r="AP321" s="21"/>
      <c r="AQ321" s="20"/>
      <c r="AR321" s="20">
        <v>130</v>
      </c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2"/>
      <c r="BE321" s="20"/>
      <c r="BF321" s="20"/>
      <c r="BG321" s="23"/>
      <c r="BH321" s="24"/>
      <c r="BI321" s="10"/>
      <c r="BJ321" s="9"/>
      <c r="BK321" s="9"/>
      <c r="BL321" s="13"/>
      <c r="BM321" s="11"/>
      <c r="BN321" s="12"/>
    </row>
    <row r="322" spans="1:66" ht="49.15" customHeight="1" thickBot="1">
      <c r="A322" s="15" t="s">
        <v>508</v>
      </c>
      <c r="B322" s="16" t="s">
        <v>509</v>
      </c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8"/>
      <c r="R322" s="16"/>
      <c r="S322" s="16"/>
      <c r="T322" s="19" t="s">
        <v>34</v>
      </c>
      <c r="U322" s="20">
        <v>55</v>
      </c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>
        <v>-12.7</v>
      </c>
      <c r="AG322" s="20"/>
      <c r="AH322" s="20"/>
      <c r="AI322" s="20"/>
      <c r="AJ322" s="20"/>
      <c r="AK322" s="20"/>
      <c r="AL322" s="21">
        <f>AL323+AL326</f>
        <v>42.3</v>
      </c>
      <c r="AM322" s="20"/>
      <c r="AN322" s="20"/>
      <c r="AO322" s="20"/>
      <c r="AP322" s="21"/>
      <c r="AQ322" s="20"/>
      <c r="AR322" s="20">
        <v>55</v>
      </c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2"/>
      <c r="BE322" s="20"/>
      <c r="BF322" s="20"/>
      <c r="BG322" s="23"/>
      <c r="BH322" s="24"/>
      <c r="BI322" s="10"/>
      <c r="BJ322" s="9"/>
      <c r="BK322" s="9"/>
      <c r="BL322" s="13"/>
      <c r="BM322" s="11"/>
      <c r="BN322" s="12"/>
    </row>
    <row r="323" spans="1:66" ht="49.15" customHeight="1" thickBot="1">
      <c r="A323" s="15" t="s">
        <v>510</v>
      </c>
      <c r="B323" s="16" t="s">
        <v>511</v>
      </c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8"/>
      <c r="R323" s="16"/>
      <c r="S323" s="16"/>
      <c r="T323" s="19" t="s">
        <v>34</v>
      </c>
      <c r="U323" s="20">
        <v>30</v>
      </c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>
        <v>-22.7</v>
      </c>
      <c r="AG323" s="20"/>
      <c r="AH323" s="20"/>
      <c r="AI323" s="20"/>
      <c r="AJ323" s="20"/>
      <c r="AK323" s="20"/>
      <c r="AL323" s="21">
        <f>AL324</f>
        <v>7.3</v>
      </c>
      <c r="AM323" s="20"/>
      <c r="AN323" s="20"/>
      <c r="AO323" s="20"/>
      <c r="AP323" s="21"/>
      <c r="AQ323" s="20"/>
      <c r="AR323" s="20">
        <v>30</v>
      </c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2"/>
      <c r="BE323" s="20"/>
      <c r="BF323" s="20"/>
      <c r="BG323" s="23"/>
      <c r="BH323" s="24"/>
      <c r="BI323" s="10"/>
      <c r="BJ323" s="9"/>
      <c r="BK323" s="9"/>
      <c r="BL323" s="13"/>
      <c r="BM323" s="11"/>
      <c r="BN323" s="12"/>
    </row>
    <row r="324" spans="1:66" ht="49.15" customHeight="1" thickBot="1">
      <c r="A324" s="25" t="s">
        <v>512</v>
      </c>
      <c r="B324" s="16" t="s">
        <v>513</v>
      </c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8"/>
      <c r="R324" s="16"/>
      <c r="S324" s="16"/>
      <c r="T324" s="19" t="s">
        <v>34</v>
      </c>
      <c r="U324" s="20">
        <v>30</v>
      </c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>
        <v>-22.7</v>
      </c>
      <c r="AG324" s="20"/>
      <c r="AH324" s="20"/>
      <c r="AI324" s="20"/>
      <c r="AJ324" s="20"/>
      <c r="AK324" s="20"/>
      <c r="AL324" s="21">
        <f>AL325</f>
        <v>7.3</v>
      </c>
      <c r="AM324" s="20"/>
      <c r="AN324" s="20"/>
      <c r="AO324" s="20"/>
      <c r="AP324" s="21"/>
      <c r="AQ324" s="20"/>
      <c r="AR324" s="20">
        <v>30</v>
      </c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2"/>
      <c r="BE324" s="20"/>
      <c r="BF324" s="20"/>
      <c r="BG324" s="23"/>
      <c r="BH324" s="24"/>
      <c r="BI324" s="10"/>
      <c r="BJ324" s="9"/>
      <c r="BK324" s="9"/>
      <c r="BL324" s="13"/>
      <c r="BM324" s="11"/>
      <c r="BN324" s="12"/>
    </row>
    <row r="325" spans="1:66" ht="49.15" customHeight="1" thickBot="1">
      <c r="A325" s="25" t="s">
        <v>514</v>
      </c>
      <c r="B325" s="16" t="s">
        <v>513</v>
      </c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8" t="s">
        <v>124</v>
      </c>
      <c r="R325" s="16" t="s">
        <v>261</v>
      </c>
      <c r="S325" s="16" t="s">
        <v>329</v>
      </c>
      <c r="T325" s="19" t="s">
        <v>34</v>
      </c>
      <c r="U325" s="20">
        <v>30</v>
      </c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>
        <v>-22.7</v>
      </c>
      <c r="AG325" s="20"/>
      <c r="AH325" s="20"/>
      <c r="AI325" s="20"/>
      <c r="AJ325" s="20"/>
      <c r="AK325" s="20"/>
      <c r="AL325" s="21">
        <v>7.3</v>
      </c>
      <c r="AM325" s="20"/>
      <c r="AN325" s="20"/>
      <c r="AO325" s="20"/>
      <c r="AP325" s="21"/>
      <c r="AQ325" s="20"/>
      <c r="AR325" s="20">
        <v>30</v>
      </c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2"/>
      <c r="BE325" s="20"/>
      <c r="BF325" s="20"/>
      <c r="BG325" s="23"/>
      <c r="BH325" s="24"/>
      <c r="BI325" s="10"/>
      <c r="BJ325" s="9"/>
      <c r="BK325" s="9"/>
      <c r="BL325" s="13"/>
      <c r="BM325" s="11"/>
      <c r="BN325" s="12"/>
    </row>
    <row r="326" spans="1:66" ht="49.15" customHeight="1" thickBot="1">
      <c r="A326" s="15" t="s">
        <v>515</v>
      </c>
      <c r="B326" s="16" t="s">
        <v>516</v>
      </c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8"/>
      <c r="R326" s="16"/>
      <c r="S326" s="16"/>
      <c r="T326" s="19" t="s">
        <v>34</v>
      </c>
      <c r="U326" s="20">
        <v>25</v>
      </c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>
        <v>10</v>
      </c>
      <c r="AG326" s="20"/>
      <c r="AH326" s="20"/>
      <c r="AI326" s="20"/>
      <c r="AJ326" s="20"/>
      <c r="AK326" s="20"/>
      <c r="AL326" s="21">
        <f>AL327</f>
        <v>35</v>
      </c>
      <c r="AM326" s="20"/>
      <c r="AN326" s="20"/>
      <c r="AO326" s="20"/>
      <c r="AP326" s="21"/>
      <c r="AQ326" s="20"/>
      <c r="AR326" s="20">
        <v>25</v>
      </c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2"/>
      <c r="BE326" s="20"/>
      <c r="BF326" s="20"/>
      <c r="BG326" s="23"/>
      <c r="BH326" s="24"/>
      <c r="BI326" s="10"/>
      <c r="BJ326" s="9"/>
      <c r="BK326" s="9"/>
      <c r="BL326" s="13"/>
      <c r="BM326" s="11"/>
      <c r="BN326" s="12"/>
    </row>
    <row r="327" spans="1:66" ht="49.15" customHeight="1" thickBot="1">
      <c r="A327" s="15" t="s">
        <v>517</v>
      </c>
      <c r="B327" s="16" t="s">
        <v>518</v>
      </c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8"/>
      <c r="R327" s="16"/>
      <c r="S327" s="16"/>
      <c r="T327" s="19" t="s">
        <v>34</v>
      </c>
      <c r="U327" s="20">
        <v>25</v>
      </c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>
        <v>10</v>
      </c>
      <c r="AG327" s="20"/>
      <c r="AH327" s="20"/>
      <c r="AI327" s="20"/>
      <c r="AJ327" s="20"/>
      <c r="AK327" s="20"/>
      <c r="AL327" s="21">
        <f>AL328</f>
        <v>35</v>
      </c>
      <c r="AM327" s="20"/>
      <c r="AN327" s="20"/>
      <c r="AO327" s="20"/>
      <c r="AP327" s="21"/>
      <c r="AQ327" s="20"/>
      <c r="AR327" s="20">
        <v>25</v>
      </c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2"/>
      <c r="BE327" s="20"/>
      <c r="BF327" s="20"/>
      <c r="BG327" s="23"/>
      <c r="BH327" s="24"/>
      <c r="BI327" s="10"/>
      <c r="BJ327" s="9"/>
      <c r="BK327" s="9"/>
      <c r="BL327" s="13"/>
      <c r="BM327" s="11"/>
      <c r="BN327" s="12"/>
    </row>
    <row r="328" spans="1:66" ht="49.15" customHeight="1" thickBot="1">
      <c r="A328" s="25" t="s">
        <v>519</v>
      </c>
      <c r="B328" s="16" t="s">
        <v>518</v>
      </c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8" t="s">
        <v>124</v>
      </c>
      <c r="R328" s="16" t="s">
        <v>261</v>
      </c>
      <c r="S328" s="16" t="s">
        <v>329</v>
      </c>
      <c r="T328" s="19" t="s">
        <v>34</v>
      </c>
      <c r="U328" s="20">
        <v>25</v>
      </c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>
        <v>10</v>
      </c>
      <c r="AG328" s="20"/>
      <c r="AH328" s="20"/>
      <c r="AI328" s="20"/>
      <c r="AJ328" s="20"/>
      <c r="AK328" s="20"/>
      <c r="AL328" s="21">
        <v>35</v>
      </c>
      <c r="AM328" s="20"/>
      <c r="AN328" s="20"/>
      <c r="AO328" s="20"/>
      <c r="AP328" s="21"/>
      <c r="AQ328" s="20"/>
      <c r="AR328" s="20">
        <v>25</v>
      </c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2"/>
      <c r="BE328" s="20"/>
      <c r="BF328" s="20"/>
      <c r="BG328" s="23"/>
      <c r="BH328" s="24"/>
      <c r="BI328" s="10"/>
      <c r="BJ328" s="9"/>
      <c r="BK328" s="9"/>
      <c r="BL328" s="13"/>
      <c r="BM328" s="11"/>
      <c r="BN328" s="12"/>
    </row>
    <row r="329" spans="1:66" ht="49.15" customHeight="1" thickBot="1">
      <c r="A329" s="15" t="s">
        <v>520</v>
      </c>
      <c r="B329" s="16" t="s">
        <v>521</v>
      </c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8"/>
      <c r="R329" s="16"/>
      <c r="S329" s="16"/>
      <c r="T329" s="19" t="s">
        <v>34</v>
      </c>
      <c r="U329" s="20">
        <v>64151.9</v>
      </c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>
        <v>37911.699999999997</v>
      </c>
      <c r="AG329" s="20"/>
      <c r="AH329" s="20"/>
      <c r="AI329" s="20"/>
      <c r="AJ329" s="20"/>
      <c r="AK329" s="20"/>
      <c r="AL329" s="21">
        <f>AL330+AL342</f>
        <v>74100.799999999988</v>
      </c>
      <c r="AM329" s="20"/>
      <c r="AN329" s="20"/>
      <c r="AO329" s="20"/>
      <c r="AP329" s="21"/>
      <c r="AQ329" s="20"/>
      <c r="AR329" s="20">
        <v>130550.7</v>
      </c>
      <c r="AS329" s="20"/>
      <c r="AT329" s="20"/>
      <c r="AU329" s="20">
        <v>65186.8</v>
      </c>
      <c r="AV329" s="20">
        <v>65186.8</v>
      </c>
      <c r="AW329" s="20">
        <v>658.6</v>
      </c>
      <c r="AX329" s="20">
        <v>658.5</v>
      </c>
      <c r="AY329" s="20"/>
      <c r="AZ329" s="20"/>
      <c r="BA329" s="20"/>
      <c r="BB329" s="20"/>
      <c r="BC329" s="20"/>
      <c r="BD329" s="22"/>
      <c r="BE329" s="20"/>
      <c r="BF329" s="20">
        <v>0.1</v>
      </c>
      <c r="BG329" s="23"/>
      <c r="BH329" s="24"/>
      <c r="BI329" s="10"/>
      <c r="BJ329" s="9">
        <v>163127.6</v>
      </c>
      <c r="BK329" s="9">
        <v>1648</v>
      </c>
      <c r="BL329" s="13"/>
      <c r="BM329" s="11"/>
      <c r="BN329" s="12"/>
    </row>
    <row r="330" spans="1:66" ht="49.15" customHeight="1" thickBot="1">
      <c r="A330" s="15" t="s">
        <v>522</v>
      </c>
      <c r="B330" s="16" t="s">
        <v>523</v>
      </c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8"/>
      <c r="R330" s="16"/>
      <c r="S330" s="16"/>
      <c r="T330" s="19" t="s">
        <v>34</v>
      </c>
      <c r="U330" s="20">
        <v>63651.9</v>
      </c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>
        <v>37911.699999999997</v>
      </c>
      <c r="AG330" s="20"/>
      <c r="AH330" s="20"/>
      <c r="AI330" s="20"/>
      <c r="AJ330" s="20"/>
      <c r="AK330" s="20"/>
      <c r="AL330" s="21">
        <f>AL331+AL333+AL336+AL338+AL340</f>
        <v>73600.799999999988</v>
      </c>
      <c r="AM330" s="20"/>
      <c r="AN330" s="20"/>
      <c r="AO330" s="20"/>
      <c r="AP330" s="21"/>
      <c r="AQ330" s="20"/>
      <c r="AR330" s="20">
        <v>130050.7</v>
      </c>
      <c r="AS330" s="20"/>
      <c r="AT330" s="20"/>
      <c r="AU330" s="20">
        <v>65186.8</v>
      </c>
      <c r="AV330" s="20">
        <v>65186.8</v>
      </c>
      <c r="AW330" s="20">
        <v>658.6</v>
      </c>
      <c r="AX330" s="20">
        <v>658.5</v>
      </c>
      <c r="AY330" s="20"/>
      <c r="AZ330" s="20"/>
      <c r="BA330" s="20"/>
      <c r="BB330" s="20"/>
      <c r="BC330" s="20"/>
      <c r="BD330" s="22"/>
      <c r="BE330" s="20"/>
      <c r="BF330" s="20">
        <v>0.1</v>
      </c>
      <c r="BG330" s="23"/>
      <c r="BH330" s="24"/>
      <c r="BI330" s="10"/>
      <c r="BJ330" s="9">
        <v>163127.6</v>
      </c>
      <c r="BK330" s="9">
        <v>1648</v>
      </c>
      <c r="BL330" s="13"/>
      <c r="BM330" s="11"/>
      <c r="BN330" s="12"/>
    </row>
    <row r="331" spans="1:66" ht="49.15" customHeight="1" thickBot="1">
      <c r="A331" s="25" t="s">
        <v>524</v>
      </c>
      <c r="B331" s="16" t="s">
        <v>525</v>
      </c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8"/>
      <c r="R331" s="16"/>
      <c r="S331" s="16"/>
      <c r="T331" s="19" t="s">
        <v>34</v>
      </c>
      <c r="U331" s="20">
        <v>37159.4</v>
      </c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>
        <v>33011.699999999997</v>
      </c>
      <c r="AG331" s="20"/>
      <c r="AH331" s="20"/>
      <c r="AI331" s="20"/>
      <c r="AJ331" s="20"/>
      <c r="AK331" s="20"/>
      <c r="AL331" s="21">
        <f>AL332</f>
        <v>51009.7</v>
      </c>
      <c r="AM331" s="20"/>
      <c r="AN331" s="20"/>
      <c r="AO331" s="20"/>
      <c r="AP331" s="21"/>
      <c r="AQ331" s="20"/>
      <c r="AR331" s="20">
        <v>20000</v>
      </c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>
        <v>-0.1</v>
      </c>
      <c r="BD331" s="22"/>
      <c r="BE331" s="20"/>
      <c r="BF331" s="20"/>
      <c r="BG331" s="23"/>
      <c r="BH331" s="24"/>
      <c r="BI331" s="10"/>
      <c r="BJ331" s="9"/>
      <c r="BK331" s="9"/>
      <c r="BL331" s="13"/>
      <c r="BM331" s="11"/>
      <c r="BN331" s="12"/>
    </row>
    <row r="332" spans="1:66" ht="49.15" customHeight="1" thickBot="1">
      <c r="A332" s="25" t="s">
        <v>526</v>
      </c>
      <c r="B332" s="16" t="s">
        <v>525</v>
      </c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8" t="s">
        <v>124</v>
      </c>
      <c r="R332" s="16" t="s">
        <v>261</v>
      </c>
      <c r="S332" s="16" t="s">
        <v>47</v>
      </c>
      <c r="T332" s="19" t="s">
        <v>34</v>
      </c>
      <c r="U332" s="20">
        <v>37159.4</v>
      </c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>
        <v>33011.699999999997</v>
      </c>
      <c r="AG332" s="20"/>
      <c r="AH332" s="20"/>
      <c r="AI332" s="20"/>
      <c r="AJ332" s="20"/>
      <c r="AK332" s="20"/>
      <c r="AL332" s="21">
        <v>51009.7</v>
      </c>
      <c r="AM332" s="20"/>
      <c r="AN332" s="20"/>
      <c r="AO332" s="20"/>
      <c r="AP332" s="21"/>
      <c r="AQ332" s="20"/>
      <c r="AR332" s="20">
        <v>20000</v>
      </c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>
        <v>-0.1</v>
      </c>
      <c r="BD332" s="22"/>
      <c r="BE332" s="20"/>
      <c r="BF332" s="20"/>
      <c r="BG332" s="23"/>
      <c r="BH332" s="24"/>
      <c r="BI332" s="10"/>
      <c r="BJ332" s="9"/>
      <c r="BK332" s="9"/>
      <c r="BL332" s="13"/>
      <c r="BM332" s="11"/>
      <c r="BN332" s="12"/>
    </row>
    <row r="333" spans="1:66" ht="49.15" customHeight="1" thickBot="1">
      <c r="A333" s="25" t="s">
        <v>527</v>
      </c>
      <c r="B333" s="16" t="s">
        <v>528</v>
      </c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8"/>
      <c r="R333" s="16"/>
      <c r="S333" s="16"/>
      <c r="T333" s="19" t="s">
        <v>34</v>
      </c>
      <c r="U333" s="20">
        <v>1692.5</v>
      </c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1">
        <f>AL334+AL335</f>
        <v>146.5</v>
      </c>
      <c r="AM333" s="20"/>
      <c r="AN333" s="20"/>
      <c r="AO333" s="20"/>
      <c r="AP333" s="21"/>
      <c r="AQ333" s="20"/>
      <c r="AR333" s="20">
        <v>500</v>
      </c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2"/>
      <c r="BE333" s="20"/>
      <c r="BF333" s="20"/>
      <c r="BG333" s="23"/>
      <c r="BH333" s="24"/>
      <c r="BI333" s="10"/>
      <c r="BJ333" s="9"/>
      <c r="BK333" s="9"/>
      <c r="BL333" s="13"/>
      <c r="BM333" s="11"/>
      <c r="BN333" s="12"/>
    </row>
    <row r="334" spans="1:66" ht="49.15" customHeight="1" thickBot="1">
      <c r="A334" s="25" t="s">
        <v>529</v>
      </c>
      <c r="B334" s="16" t="s">
        <v>528</v>
      </c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8" t="s">
        <v>124</v>
      </c>
      <c r="R334" s="16" t="s">
        <v>261</v>
      </c>
      <c r="S334" s="16" t="s">
        <v>47</v>
      </c>
      <c r="T334" s="19" t="s">
        <v>34</v>
      </c>
      <c r="U334" s="20">
        <v>620</v>
      </c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>
        <v>-100</v>
      </c>
      <c r="AG334" s="20"/>
      <c r="AH334" s="20"/>
      <c r="AI334" s="20"/>
      <c r="AJ334" s="20"/>
      <c r="AK334" s="20"/>
      <c r="AL334" s="21">
        <v>50</v>
      </c>
      <c r="AM334" s="20"/>
      <c r="AN334" s="20"/>
      <c r="AO334" s="20"/>
      <c r="AP334" s="21"/>
      <c r="AQ334" s="20"/>
      <c r="AR334" s="20">
        <v>500</v>
      </c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2"/>
      <c r="BE334" s="20"/>
      <c r="BF334" s="20"/>
      <c r="BG334" s="23"/>
      <c r="BH334" s="24"/>
      <c r="BI334" s="10"/>
      <c r="BJ334" s="9"/>
      <c r="BK334" s="9"/>
      <c r="BL334" s="13"/>
      <c r="BM334" s="11"/>
      <c r="BN334" s="12"/>
    </row>
    <row r="335" spans="1:66" ht="49.15" customHeight="1" thickBot="1">
      <c r="A335" s="25" t="s">
        <v>530</v>
      </c>
      <c r="B335" s="16" t="s">
        <v>528</v>
      </c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8" t="s">
        <v>338</v>
      </c>
      <c r="R335" s="16" t="s">
        <v>261</v>
      </c>
      <c r="S335" s="16" t="s">
        <v>47</v>
      </c>
      <c r="T335" s="19" t="s">
        <v>34</v>
      </c>
      <c r="U335" s="20">
        <v>1072.5</v>
      </c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>
        <v>100</v>
      </c>
      <c r="AG335" s="20"/>
      <c r="AH335" s="20"/>
      <c r="AI335" s="20"/>
      <c r="AJ335" s="20"/>
      <c r="AK335" s="20"/>
      <c r="AL335" s="21">
        <v>96.5</v>
      </c>
      <c r="AM335" s="20"/>
      <c r="AN335" s="20"/>
      <c r="AO335" s="20"/>
      <c r="AP335" s="21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2"/>
      <c r="BE335" s="20"/>
      <c r="BF335" s="20"/>
      <c r="BG335" s="23"/>
      <c r="BH335" s="24"/>
      <c r="BI335" s="10"/>
      <c r="BJ335" s="9"/>
      <c r="BK335" s="9"/>
      <c r="BL335" s="13"/>
      <c r="BM335" s="11"/>
      <c r="BN335" s="12"/>
    </row>
    <row r="336" spans="1:66" ht="49.15" customHeight="1" thickBot="1">
      <c r="A336" s="15" t="s">
        <v>531</v>
      </c>
      <c r="B336" s="16" t="s">
        <v>532</v>
      </c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8"/>
      <c r="R336" s="16"/>
      <c r="S336" s="16"/>
      <c r="T336" s="19" t="s">
        <v>34</v>
      </c>
      <c r="U336" s="20">
        <v>14000</v>
      </c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>
        <v>3000</v>
      </c>
      <c r="AG336" s="20"/>
      <c r="AH336" s="20"/>
      <c r="AI336" s="20"/>
      <c r="AJ336" s="20"/>
      <c r="AK336" s="20"/>
      <c r="AL336" s="21">
        <f>AL337</f>
        <v>9952.2000000000007</v>
      </c>
      <c r="AM336" s="20"/>
      <c r="AN336" s="20"/>
      <c r="AO336" s="20"/>
      <c r="AP336" s="21"/>
      <c r="AQ336" s="20"/>
      <c r="AR336" s="20">
        <v>32705.4</v>
      </c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2"/>
      <c r="BE336" s="20"/>
      <c r="BF336" s="20"/>
      <c r="BG336" s="23"/>
      <c r="BH336" s="24"/>
      <c r="BI336" s="10"/>
      <c r="BJ336" s="9"/>
      <c r="BK336" s="9"/>
      <c r="BL336" s="13"/>
      <c r="BM336" s="11"/>
      <c r="BN336" s="12"/>
    </row>
    <row r="337" spans="1:66" ht="49.15" customHeight="1" thickBot="1">
      <c r="A337" s="25" t="s">
        <v>533</v>
      </c>
      <c r="B337" s="16" t="s">
        <v>532</v>
      </c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8" t="s">
        <v>124</v>
      </c>
      <c r="R337" s="16" t="s">
        <v>261</v>
      </c>
      <c r="S337" s="16" t="s">
        <v>47</v>
      </c>
      <c r="T337" s="19" t="s">
        <v>34</v>
      </c>
      <c r="U337" s="20">
        <v>14000</v>
      </c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>
        <v>3000</v>
      </c>
      <c r="AG337" s="20"/>
      <c r="AH337" s="20"/>
      <c r="AI337" s="20"/>
      <c r="AJ337" s="20"/>
      <c r="AK337" s="20"/>
      <c r="AL337" s="21">
        <v>9952.2000000000007</v>
      </c>
      <c r="AM337" s="20"/>
      <c r="AN337" s="20"/>
      <c r="AO337" s="20"/>
      <c r="AP337" s="21"/>
      <c r="AQ337" s="20"/>
      <c r="AR337" s="20">
        <v>32705.4</v>
      </c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2"/>
      <c r="BE337" s="20"/>
      <c r="BF337" s="20"/>
      <c r="BG337" s="23"/>
      <c r="BH337" s="24"/>
      <c r="BI337" s="10"/>
      <c r="BJ337" s="9"/>
      <c r="BK337" s="9"/>
      <c r="BL337" s="13"/>
      <c r="BM337" s="11"/>
      <c r="BN337" s="12"/>
    </row>
    <row r="338" spans="1:66" ht="49.15" customHeight="1" thickBot="1">
      <c r="A338" s="25" t="s">
        <v>534</v>
      </c>
      <c r="B338" s="16" t="s">
        <v>535</v>
      </c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8"/>
      <c r="R338" s="16"/>
      <c r="S338" s="16"/>
      <c r="T338" s="19" t="s">
        <v>34</v>
      </c>
      <c r="U338" s="20">
        <v>5000</v>
      </c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>
        <v>1900</v>
      </c>
      <c r="AG338" s="20"/>
      <c r="AH338" s="20"/>
      <c r="AI338" s="20"/>
      <c r="AJ338" s="20"/>
      <c r="AK338" s="20"/>
      <c r="AL338" s="21">
        <f>AL339</f>
        <v>6692.7</v>
      </c>
      <c r="AM338" s="20"/>
      <c r="AN338" s="20"/>
      <c r="AO338" s="20"/>
      <c r="AP338" s="21"/>
      <c r="AQ338" s="20"/>
      <c r="AR338" s="20">
        <v>5000</v>
      </c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2"/>
      <c r="BE338" s="20"/>
      <c r="BF338" s="20"/>
      <c r="BG338" s="23"/>
      <c r="BH338" s="24"/>
      <c r="BI338" s="10"/>
      <c r="BJ338" s="9"/>
      <c r="BK338" s="9"/>
      <c r="BL338" s="13"/>
      <c r="BM338" s="11"/>
      <c r="BN338" s="12"/>
    </row>
    <row r="339" spans="1:66" ht="49.15" customHeight="1" thickBot="1">
      <c r="A339" s="25" t="s">
        <v>536</v>
      </c>
      <c r="B339" s="16" t="s">
        <v>535</v>
      </c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8" t="s">
        <v>338</v>
      </c>
      <c r="R339" s="16" t="s">
        <v>261</v>
      </c>
      <c r="S339" s="16" t="s">
        <v>47</v>
      </c>
      <c r="T339" s="19" t="s">
        <v>34</v>
      </c>
      <c r="U339" s="20">
        <v>5000</v>
      </c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>
        <v>1900</v>
      </c>
      <c r="AG339" s="20"/>
      <c r="AH339" s="20"/>
      <c r="AI339" s="20"/>
      <c r="AJ339" s="20"/>
      <c r="AK339" s="20"/>
      <c r="AL339" s="21">
        <v>6692.7</v>
      </c>
      <c r="AM339" s="20"/>
      <c r="AN339" s="20"/>
      <c r="AO339" s="20"/>
      <c r="AP339" s="21"/>
      <c r="AQ339" s="20"/>
      <c r="AR339" s="20">
        <v>5000</v>
      </c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2"/>
      <c r="BE339" s="20"/>
      <c r="BF339" s="20"/>
      <c r="BG339" s="23"/>
      <c r="BH339" s="24"/>
      <c r="BI339" s="10"/>
      <c r="BJ339" s="9"/>
      <c r="BK339" s="9"/>
      <c r="BL339" s="13"/>
      <c r="BM339" s="11"/>
      <c r="BN339" s="12"/>
    </row>
    <row r="340" spans="1:66" ht="49.15" customHeight="1" thickBot="1">
      <c r="A340" s="25" t="s">
        <v>537</v>
      </c>
      <c r="B340" s="16" t="s">
        <v>538</v>
      </c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8"/>
      <c r="R340" s="16"/>
      <c r="S340" s="16"/>
      <c r="T340" s="19" t="s">
        <v>34</v>
      </c>
      <c r="U340" s="20">
        <v>5800</v>
      </c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1">
        <f>AL341</f>
        <v>5799.7</v>
      </c>
      <c r="AM340" s="20"/>
      <c r="AN340" s="20"/>
      <c r="AO340" s="20"/>
      <c r="AP340" s="21"/>
      <c r="AQ340" s="20"/>
      <c r="AR340" s="20">
        <v>6000</v>
      </c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2"/>
      <c r="BE340" s="20"/>
      <c r="BF340" s="20"/>
      <c r="BG340" s="23"/>
      <c r="BH340" s="24"/>
      <c r="BI340" s="10"/>
      <c r="BJ340" s="9"/>
      <c r="BK340" s="9"/>
      <c r="BL340" s="13"/>
      <c r="BM340" s="11"/>
      <c r="BN340" s="12"/>
    </row>
    <row r="341" spans="1:66" ht="49.15" customHeight="1" thickBot="1">
      <c r="A341" s="25" t="s">
        <v>539</v>
      </c>
      <c r="B341" s="16" t="s">
        <v>538</v>
      </c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8" t="s">
        <v>448</v>
      </c>
      <c r="R341" s="16" t="s">
        <v>261</v>
      </c>
      <c r="S341" s="16" t="s">
        <v>47</v>
      </c>
      <c r="T341" s="19" t="s">
        <v>34</v>
      </c>
      <c r="U341" s="20">
        <v>5800</v>
      </c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1">
        <v>5799.7</v>
      </c>
      <c r="AM341" s="20"/>
      <c r="AN341" s="20"/>
      <c r="AO341" s="20"/>
      <c r="AP341" s="21"/>
      <c r="AQ341" s="20"/>
      <c r="AR341" s="20">
        <v>6000</v>
      </c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2"/>
      <c r="BE341" s="20"/>
      <c r="BF341" s="20"/>
      <c r="BG341" s="23"/>
      <c r="BH341" s="24"/>
      <c r="BI341" s="10"/>
      <c r="BJ341" s="9"/>
      <c r="BK341" s="9"/>
      <c r="BL341" s="13"/>
      <c r="BM341" s="11"/>
      <c r="BN341" s="12"/>
    </row>
    <row r="342" spans="1:66" ht="49.15" customHeight="1" thickBot="1">
      <c r="A342" s="15" t="s">
        <v>540</v>
      </c>
      <c r="B342" s="16" t="s">
        <v>541</v>
      </c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8"/>
      <c r="R342" s="16"/>
      <c r="S342" s="16"/>
      <c r="T342" s="19" t="s">
        <v>34</v>
      </c>
      <c r="U342" s="20">
        <v>500</v>
      </c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1">
        <f>AL343</f>
        <v>500</v>
      </c>
      <c r="AM342" s="20"/>
      <c r="AN342" s="20"/>
      <c r="AO342" s="20"/>
      <c r="AP342" s="21"/>
      <c r="AQ342" s="20"/>
      <c r="AR342" s="20">
        <v>500</v>
      </c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2"/>
      <c r="BE342" s="20"/>
      <c r="BF342" s="20"/>
      <c r="BG342" s="23"/>
      <c r="BH342" s="24"/>
      <c r="BI342" s="10"/>
      <c r="BJ342" s="9"/>
      <c r="BK342" s="9"/>
      <c r="BL342" s="13"/>
      <c r="BM342" s="11"/>
      <c r="BN342" s="12"/>
    </row>
    <row r="343" spans="1:66" ht="49.15" customHeight="1" thickBot="1">
      <c r="A343" s="25" t="s">
        <v>542</v>
      </c>
      <c r="B343" s="16" t="s">
        <v>543</v>
      </c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8"/>
      <c r="R343" s="16"/>
      <c r="S343" s="16"/>
      <c r="T343" s="19" t="s">
        <v>34</v>
      </c>
      <c r="U343" s="20">
        <v>500</v>
      </c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1">
        <f>AL344</f>
        <v>500</v>
      </c>
      <c r="AM343" s="20"/>
      <c r="AN343" s="20"/>
      <c r="AO343" s="20"/>
      <c r="AP343" s="21"/>
      <c r="AQ343" s="20"/>
      <c r="AR343" s="20">
        <v>500</v>
      </c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2"/>
      <c r="BE343" s="20"/>
      <c r="BF343" s="20"/>
      <c r="BG343" s="23"/>
      <c r="BH343" s="24"/>
      <c r="BI343" s="10"/>
      <c r="BJ343" s="9"/>
      <c r="BK343" s="9"/>
      <c r="BL343" s="13"/>
      <c r="BM343" s="11"/>
      <c r="BN343" s="12"/>
    </row>
    <row r="344" spans="1:66" ht="49.15" customHeight="1" thickBot="1">
      <c r="A344" s="25" t="s">
        <v>544</v>
      </c>
      <c r="B344" s="16" t="s">
        <v>543</v>
      </c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8" t="s">
        <v>448</v>
      </c>
      <c r="R344" s="16" t="s">
        <v>261</v>
      </c>
      <c r="S344" s="16" t="s">
        <v>47</v>
      </c>
      <c r="T344" s="19" t="s">
        <v>34</v>
      </c>
      <c r="U344" s="20">
        <v>500</v>
      </c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1">
        <v>500</v>
      </c>
      <c r="AM344" s="20"/>
      <c r="AN344" s="20"/>
      <c r="AO344" s="20"/>
      <c r="AP344" s="21"/>
      <c r="AQ344" s="20"/>
      <c r="AR344" s="20">
        <v>500</v>
      </c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2"/>
      <c r="BE344" s="20"/>
      <c r="BF344" s="20"/>
      <c r="BG344" s="23"/>
      <c r="BH344" s="24"/>
      <c r="BI344" s="10"/>
      <c r="BJ344" s="9"/>
      <c r="BK344" s="9"/>
      <c r="BL344" s="13"/>
      <c r="BM344" s="11"/>
      <c r="BN344" s="12"/>
    </row>
    <row r="345" spans="1:66" ht="49.15" customHeight="1" thickBot="1">
      <c r="A345" s="15" t="s">
        <v>545</v>
      </c>
      <c r="B345" s="16" t="s">
        <v>546</v>
      </c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8"/>
      <c r="R345" s="16"/>
      <c r="S345" s="16"/>
      <c r="T345" s="19" t="s">
        <v>34</v>
      </c>
      <c r="U345" s="20">
        <v>13723.2</v>
      </c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>
        <v>5870</v>
      </c>
      <c r="AG345" s="20"/>
      <c r="AH345" s="20"/>
      <c r="AI345" s="20"/>
      <c r="AJ345" s="20"/>
      <c r="AK345" s="20"/>
      <c r="AL345" s="21">
        <f>AL346+AL351</f>
        <v>19593.099999999999</v>
      </c>
      <c r="AM345" s="20"/>
      <c r="AN345" s="20"/>
      <c r="AO345" s="20"/>
      <c r="AP345" s="21"/>
      <c r="AQ345" s="20"/>
      <c r="AR345" s="20">
        <v>9426.9</v>
      </c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2"/>
      <c r="BE345" s="20"/>
      <c r="BF345" s="20"/>
      <c r="BG345" s="23"/>
      <c r="BH345" s="24"/>
      <c r="BI345" s="10"/>
      <c r="BJ345" s="9"/>
      <c r="BK345" s="9"/>
      <c r="BL345" s="13"/>
      <c r="BM345" s="11"/>
      <c r="BN345" s="12"/>
    </row>
    <row r="346" spans="1:66" ht="49.15" customHeight="1" thickBot="1">
      <c r="A346" s="15" t="s">
        <v>547</v>
      </c>
      <c r="B346" s="16" t="s">
        <v>548</v>
      </c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8"/>
      <c r="R346" s="16"/>
      <c r="S346" s="16"/>
      <c r="T346" s="19" t="s">
        <v>34</v>
      </c>
      <c r="U346" s="20">
        <v>11553.6</v>
      </c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>
        <v>5870</v>
      </c>
      <c r="AG346" s="20"/>
      <c r="AH346" s="20"/>
      <c r="AI346" s="20"/>
      <c r="AJ346" s="20"/>
      <c r="AK346" s="20"/>
      <c r="AL346" s="21">
        <f>AL347+AL349</f>
        <v>17423.5</v>
      </c>
      <c r="AM346" s="20"/>
      <c r="AN346" s="20"/>
      <c r="AO346" s="20"/>
      <c r="AP346" s="21"/>
      <c r="AQ346" s="20"/>
      <c r="AR346" s="20">
        <v>7236.4</v>
      </c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2"/>
      <c r="BE346" s="20"/>
      <c r="BF346" s="20"/>
      <c r="BG346" s="23"/>
      <c r="BH346" s="24"/>
      <c r="BI346" s="10"/>
      <c r="BJ346" s="9"/>
      <c r="BK346" s="9"/>
      <c r="BL346" s="13"/>
      <c r="BM346" s="11"/>
      <c r="BN346" s="12"/>
    </row>
    <row r="347" spans="1:66" ht="49.15" customHeight="1" thickBot="1">
      <c r="A347" s="25" t="s">
        <v>549</v>
      </c>
      <c r="B347" s="16" t="s">
        <v>550</v>
      </c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8"/>
      <c r="R347" s="16"/>
      <c r="S347" s="16"/>
      <c r="T347" s="19" t="s">
        <v>34</v>
      </c>
      <c r="U347" s="20">
        <v>4701.6000000000004</v>
      </c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>
        <v>8190.8</v>
      </c>
      <c r="AG347" s="20"/>
      <c r="AH347" s="20"/>
      <c r="AI347" s="20"/>
      <c r="AJ347" s="20"/>
      <c r="AK347" s="20"/>
      <c r="AL347" s="21">
        <f>AL348</f>
        <v>12892.4</v>
      </c>
      <c r="AM347" s="20"/>
      <c r="AN347" s="20"/>
      <c r="AO347" s="20"/>
      <c r="AP347" s="21"/>
      <c r="AQ347" s="20"/>
      <c r="AR347" s="20">
        <v>4620.5</v>
      </c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2"/>
      <c r="BE347" s="20"/>
      <c r="BF347" s="20"/>
      <c r="BG347" s="23"/>
      <c r="BH347" s="24"/>
      <c r="BI347" s="10"/>
      <c r="BJ347" s="9"/>
      <c r="BK347" s="9"/>
      <c r="BL347" s="13"/>
      <c r="BM347" s="11"/>
      <c r="BN347" s="12"/>
    </row>
    <row r="348" spans="1:66" ht="49.15" customHeight="1" thickBot="1">
      <c r="A348" s="25" t="s">
        <v>551</v>
      </c>
      <c r="B348" s="16" t="s">
        <v>550</v>
      </c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8" t="s">
        <v>354</v>
      </c>
      <c r="R348" s="16" t="s">
        <v>261</v>
      </c>
      <c r="S348" s="16" t="s">
        <v>133</v>
      </c>
      <c r="T348" s="19" t="s">
        <v>34</v>
      </c>
      <c r="U348" s="20">
        <v>4701.6000000000004</v>
      </c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>
        <v>8190.8</v>
      </c>
      <c r="AG348" s="20"/>
      <c r="AH348" s="20"/>
      <c r="AI348" s="20"/>
      <c r="AJ348" s="20"/>
      <c r="AK348" s="20"/>
      <c r="AL348" s="21">
        <v>12892.4</v>
      </c>
      <c r="AM348" s="20"/>
      <c r="AN348" s="20"/>
      <c r="AO348" s="20"/>
      <c r="AP348" s="21"/>
      <c r="AQ348" s="20"/>
      <c r="AR348" s="20">
        <v>4620.5</v>
      </c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2"/>
      <c r="BE348" s="20"/>
      <c r="BF348" s="20"/>
      <c r="BG348" s="23"/>
      <c r="BH348" s="24"/>
      <c r="BI348" s="10"/>
      <c r="BJ348" s="9"/>
      <c r="BK348" s="9"/>
      <c r="BL348" s="13"/>
      <c r="BM348" s="11"/>
      <c r="BN348" s="12"/>
    </row>
    <row r="349" spans="1:66" ht="49.15" customHeight="1" thickBot="1">
      <c r="A349" s="25" t="s">
        <v>552</v>
      </c>
      <c r="B349" s="16" t="s">
        <v>553</v>
      </c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8"/>
      <c r="R349" s="16"/>
      <c r="S349" s="16"/>
      <c r="T349" s="19" t="s">
        <v>34</v>
      </c>
      <c r="U349" s="20">
        <v>2661.8</v>
      </c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>
        <v>1869.4</v>
      </c>
      <c r="AG349" s="20"/>
      <c r="AH349" s="20"/>
      <c r="AI349" s="20"/>
      <c r="AJ349" s="20"/>
      <c r="AK349" s="20"/>
      <c r="AL349" s="21">
        <f>AL350</f>
        <v>4531.1000000000004</v>
      </c>
      <c r="AM349" s="20"/>
      <c r="AN349" s="20"/>
      <c r="AO349" s="20"/>
      <c r="AP349" s="21"/>
      <c r="AQ349" s="20"/>
      <c r="AR349" s="20">
        <v>2615.9</v>
      </c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2"/>
      <c r="BE349" s="20"/>
      <c r="BF349" s="20"/>
      <c r="BG349" s="23"/>
      <c r="BH349" s="24"/>
      <c r="BI349" s="10"/>
      <c r="BJ349" s="9"/>
      <c r="BK349" s="9"/>
      <c r="BL349" s="13"/>
      <c r="BM349" s="11"/>
      <c r="BN349" s="12"/>
    </row>
    <row r="350" spans="1:66" ht="49.15" customHeight="1" thickBot="1">
      <c r="A350" s="25" t="s">
        <v>554</v>
      </c>
      <c r="B350" s="16" t="s">
        <v>553</v>
      </c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8" t="s">
        <v>354</v>
      </c>
      <c r="R350" s="16" t="s">
        <v>261</v>
      </c>
      <c r="S350" s="16" t="s">
        <v>133</v>
      </c>
      <c r="T350" s="19" t="s">
        <v>34</v>
      </c>
      <c r="U350" s="20">
        <v>2661.8</v>
      </c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>
        <v>1869.4</v>
      </c>
      <c r="AG350" s="20"/>
      <c r="AH350" s="20"/>
      <c r="AI350" s="20"/>
      <c r="AJ350" s="20"/>
      <c r="AK350" s="20"/>
      <c r="AL350" s="21">
        <v>4531.1000000000004</v>
      </c>
      <c r="AM350" s="20"/>
      <c r="AN350" s="20"/>
      <c r="AO350" s="20"/>
      <c r="AP350" s="21"/>
      <c r="AQ350" s="20"/>
      <c r="AR350" s="20">
        <v>2615.9</v>
      </c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2"/>
      <c r="BE350" s="20"/>
      <c r="BF350" s="20"/>
      <c r="BG350" s="23"/>
      <c r="BH350" s="24"/>
      <c r="BI350" s="10"/>
      <c r="BJ350" s="9"/>
      <c r="BK350" s="9"/>
      <c r="BL350" s="13"/>
      <c r="BM350" s="11"/>
      <c r="BN350" s="12"/>
    </row>
    <row r="351" spans="1:66" ht="49.15" customHeight="1" thickBot="1">
      <c r="A351" s="15" t="s">
        <v>555</v>
      </c>
      <c r="B351" s="16" t="s">
        <v>556</v>
      </c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8"/>
      <c r="R351" s="16"/>
      <c r="S351" s="16"/>
      <c r="T351" s="19" t="s">
        <v>34</v>
      </c>
      <c r="U351" s="20">
        <v>2169.6</v>
      </c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1">
        <f>AL352</f>
        <v>2169.6000000000004</v>
      </c>
      <c r="AM351" s="20"/>
      <c r="AN351" s="20"/>
      <c r="AO351" s="20"/>
      <c r="AP351" s="21"/>
      <c r="AQ351" s="20"/>
      <c r="AR351" s="20">
        <v>2190.5</v>
      </c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2"/>
      <c r="BE351" s="20"/>
      <c r="BF351" s="20"/>
      <c r="BG351" s="23"/>
      <c r="BH351" s="24"/>
      <c r="BI351" s="10"/>
      <c r="BJ351" s="9"/>
      <c r="BK351" s="9"/>
      <c r="BL351" s="13"/>
      <c r="BM351" s="11"/>
      <c r="BN351" s="12"/>
    </row>
    <row r="352" spans="1:66" ht="49.15" customHeight="1" thickBot="1">
      <c r="A352" s="25" t="s">
        <v>557</v>
      </c>
      <c r="B352" s="16" t="s">
        <v>558</v>
      </c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8"/>
      <c r="R352" s="16"/>
      <c r="S352" s="16"/>
      <c r="T352" s="19" t="s">
        <v>34</v>
      </c>
      <c r="U352" s="20">
        <v>2169.6</v>
      </c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1">
        <f>AL353+AL354</f>
        <v>2169.6000000000004</v>
      </c>
      <c r="AM352" s="20"/>
      <c r="AN352" s="20"/>
      <c r="AO352" s="20"/>
      <c r="AP352" s="21"/>
      <c r="AQ352" s="20"/>
      <c r="AR352" s="20">
        <v>2190.5</v>
      </c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2"/>
      <c r="BE352" s="20"/>
      <c r="BF352" s="20"/>
      <c r="BG352" s="23"/>
      <c r="BH352" s="24"/>
      <c r="BI352" s="10"/>
      <c r="BJ352" s="9"/>
      <c r="BK352" s="9"/>
      <c r="BL352" s="13"/>
      <c r="BM352" s="11"/>
      <c r="BN352" s="12"/>
    </row>
    <row r="353" spans="1:66" ht="49.15" customHeight="1" thickBot="1">
      <c r="A353" s="25" t="s">
        <v>559</v>
      </c>
      <c r="B353" s="16" t="s">
        <v>558</v>
      </c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8" t="s">
        <v>118</v>
      </c>
      <c r="R353" s="16" t="s">
        <v>261</v>
      </c>
      <c r="S353" s="16" t="s">
        <v>133</v>
      </c>
      <c r="T353" s="19" t="s">
        <v>34</v>
      </c>
      <c r="U353" s="20">
        <v>2080.8000000000002</v>
      </c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1">
        <v>2080.8000000000002</v>
      </c>
      <c r="AM353" s="20"/>
      <c r="AN353" s="20"/>
      <c r="AO353" s="20"/>
      <c r="AP353" s="21"/>
      <c r="AQ353" s="20"/>
      <c r="AR353" s="20">
        <v>2101.6999999999998</v>
      </c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2"/>
      <c r="BE353" s="20"/>
      <c r="BF353" s="20"/>
      <c r="BG353" s="23"/>
      <c r="BH353" s="24"/>
      <c r="BI353" s="10"/>
      <c r="BJ353" s="9"/>
      <c r="BK353" s="9"/>
      <c r="BL353" s="13"/>
      <c r="BM353" s="11"/>
      <c r="BN353" s="12"/>
    </row>
    <row r="354" spans="1:66" ht="49.15" customHeight="1" thickBot="1">
      <c r="A354" s="25" t="s">
        <v>560</v>
      </c>
      <c r="B354" s="16" t="s">
        <v>558</v>
      </c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8" t="s">
        <v>124</v>
      </c>
      <c r="R354" s="16" t="s">
        <v>261</v>
      </c>
      <c r="S354" s="16" t="s">
        <v>133</v>
      </c>
      <c r="T354" s="19" t="s">
        <v>34</v>
      </c>
      <c r="U354" s="20">
        <v>88.8</v>
      </c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1">
        <v>88.8</v>
      </c>
      <c r="AM354" s="20"/>
      <c r="AN354" s="20"/>
      <c r="AO354" s="20"/>
      <c r="AP354" s="21"/>
      <c r="AQ354" s="20"/>
      <c r="AR354" s="20">
        <v>88.8</v>
      </c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2"/>
      <c r="BE354" s="20"/>
      <c r="BF354" s="20"/>
      <c r="BG354" s="23"/>
      <c r="BH354" s="24"/>
      <c r="BI354" s="10"/>
      <c r="BJ354" s="9"/>
      <c r="BK354" s="9"/>
      <c r="BL354" s="13"/>
      <c r="BM354" s="11"/>
      <c r="BN354" s="12"/>
    </row>
    <row r="355" spans="1:66" ht="49.15" customHeight="1" thickBot="1">
      <c r="A355" s="15" t="s">
        <v>561</v>
      </c>
      <c r="B355" s="16" t="s">
        <v>562</v>
      </c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8"/>
      <c r="R355" s="16"/>
      <c r="S355" s="16"/>
      <c r="T355" s="19" t="s">
        <v>34</v>
      </c>
      <c r="U355" s="20">
        <v>9170.6</v>
      </c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>
        <v>-591.29999999999995</v>
      </c>
      <c r="AG355" s="20"/>
      <c r="AH355" s="20"/>
      <c r="AI355" s="20"/>
      <c r="AJ355" s="20"/>
      <c r="AK355" s="20"/>
      <c r="AL355" s="21">
        <f>AL356+AL361+AL367</f>
        <v>8579.2999999999993</v>
      </c>
      <c r="AM355" s="20"/>
      <c r="AN355" s="20"/>
      <c r="AO355" s="20"/>
      <c r="AP355" s="21"/>
      <c r="AQ355" s="20"/>
      <c r="AR355" s="20">
        <v>9140.7999999999993</v>
      </c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>
        <v>200.1</v>
      </c>
      <c r="BD355" s="22"/>
      <c r="BE355" s="20"/>
      <c r="BF355" s="20"/>
      <c r="BG355" s="23"/>
      <c r="BH355" s="24"/>
      <c r="BI355" s="10"/>
      <c r="BJ355" s="9"/>
      <c r="BK355" s="9"/>
      <c r="BL355" s="13"/>
      <c r="BM355" s="11"/>
      <c r="BN355" s="12"/>
    </row>
    <row r="356" spans="1:66" ht="49.15" customHeight="1" thickBot="1">
      <c r="A356" s="15" t="s">
        <v>563</v>
      </c>
      <c r="B356" s="16" t="s">
        <v>564</v>
      </c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8"/>
      <c r="R356" s="16"/>
      <c r="S356" s="16"/>
      <c r="T356" s="19" t="s">
        <v>34</v>
      </c>
      <c r="U356" s="20">
        <v>9019.6</v>
      </c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>
        <v>-621.29999999999995</v>
      </c>
      <c r="AG356" s="20"/>
      <c r="AH356" s="20"/>
      <c r="AI356" s="20"/>
      <c r="AJ356" s="20"/>
      <c r="AK356" s="20"/>
      <c r="AL356" s="21">
        <f>AL357+AL359</f>
        <v>8398.2999999999993</v>
      </c>
      <c r="AM356" s="20"/>
      <c r="AN356" s="20"/>
      <c r="AO356" s="20"/>
      <c r="AP356" s="21"/>
      <c r="AQ356" s="20"/>
      <c r="AR356" s="20">
        <v>9019.6</v>
      </c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>
        <v>200.1</v>
      </c>
      <c r="BD356" s="22"/>
      <c r="BE356" s="20"/>
      <c r="BF356" s="20"/>
      <c r="BG356" s="23"/>
      <c r="BH356" s="24"/>
      <c r="BI356" s="10"/>
      <c r="BJ356" s="9"/>
      <c r="BK356" s="9"/>
      <c r="BL356" s="13"/>
      <c r="BM356" s="11"/>
      <c r="BN356" s="12"/>
    </row>
    <row r="357" spans="1:66" ht="49.15" customHeight="1" thickBot="1">
      <c r="A357" s="25" t="s">
        <v>565</v>
      </c>
      <c r="B357" s="16" t="s">
        <v>566</v>
      </c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8"/>
      <c r="R357" s="16"/>
      <c r="S357" s="16"/>
      <c r="T357" s="19" t="s">
        <v>34</v>
      </c>
      <c r="U357" s="20">
        <v>50</v>
      </c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>
        <v>-30</v>
      </c>
      <c r="AG357" s="20"/>
      <c r="AH357" s="20"/>
      <c r="AI357" s="20"/>
      <c r="AJ357" s="20"/>
      <c r="AK357" s="20"/>
      <c r="AL357" s="21">
        <f>AL358</f>
        <v>20</v>
      </c>
      <c r="AM357" s="20"/>
      <c r="AN357" s="20"/>
      <c r="AO357" s="20"/>
      <c r="AP357" s="21"/>
      <c r="AQ357" s="20"/>
      <c r="AR357" s="20">
        <v>50</v>
      </c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2"/>
      <c r="BE357" s="20"/>
      <c r="BF357" s="20"/>
      <c r="BG357" s="23"/>
      <c r="BH357" s="24"/>
      <c r="BI357" s="10"/>
      <c r="BJ357" s="9"/>
      <c r="BK357" s="9"/>
      <c r="BL357" s="13"/>
      <c r="BM357" s="11"/>
      <c r="BN357" s="12"/>
    </row>
    <row r="358" spans="1:66" ht="49.15" customHeight="1" thickBot="1">
      <c r="A358" s="25" t="s">
        <v>567</v>
      </c>
      <c r="B358" s="16" t="s">
        <v>566</v>
      </c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8" t="s">
        <v>42</v>
      </c>
      <c r="R358" s="16" t="s">
        <v>149</v>
      </c>
      <c r="S358" s="16" t="s">
        <v>44</v>
      </c>
      <c r="T358" s="19" t="s">
        <v>34</v>
      </c>
      <c r="U358" s="20">
        <v>50</v>
      </c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>
        <v>-30</v>
      </c>
      <c r="AG358" s="20"/>
      <c r="AH358" s="20"/>
      <c r="AI358" s="20"/>
      <c r="AJ358" s="20"/>
      <c r="AK358" s="20"/>
      <c r="AL358" s="21">
        <v>20</v>
      </c>
      <c r="AM358" s="20"/>
      <c r="AN358" s="20"/>
      <c r="AO358" s="20"/>
      <c r="AP358" s="21"/>
      <c r="AQ358" s="20"/>
      <c r="AR358" s="20">
        <v>50</v>
      </c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2"/>
      <c r="BE358" s="20"/>
      <c r="BF358" s="20"/>
      <c r="BG358" s="23"/>
      <c r="BH358" s="24"/>
      <c r="BI358" s="10"/>
      <c r="BJ358" s="9"/>
      <c r="BK358" s="9"/>
      <c r="BL358" s="13"/>
      <c r="BM358" s="11"/>
      <c r="BN358" s="12"/>
    </row>
    <row r="359" spans="1:66" ht="49.15" customHeight="1" thickBot="1">
      <c r="A359" s="25" t="s">
        <v>568</v>
      </c>
      <c r="B359" s="16" t="s">
        <v>569</v>
      </c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8"/>
      <c r="R359" s="16"/>
      <c r="S359" s="16"/>
      <c r="T359" s="19" t="s">
        <v>34</v>
      </c>
      <c r="U359" s="20">
        <v>8969.6</v>
      </c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>
        <v>-591.29999999999995</v>
      </c>
      <c r="AG359" s="20"/>
      <c r="AH359" s="20"/>
      <c r="AI359" s="20"/>
      <c r="AJ359" s="20"/>
      <c r="AK359" s="20"/>
      <c r="AL359" s="21">
        <f>AL360</f>
        <v>8378.2999999999993</v>
      </c>
      <c r="AM359" s="20"/>
      <c r="AN359" s="20"/>
      <c r="AO359" s="20"/>
      <c r="AP359" s="21"/>
      <c r="AQ359" s="20"/>
      <c r="AR359" s="20">
        <v>8969.6</v>
      </c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>
        <v>200.1</v>
      </c>
      <c r="BD359" s="22"/>
      <c r="BE359" s="20"/>
      <c r="BF359" s="20"/>
      <c r="BG359" s="23"/>
      <c r="BH359" s="24"/>
      <c r="BI359" s="10"/>
      <c r="BJ359" s="9"/>
      <c r="BK359" s="9"/>
      <c r="BL359" s="13"/>
      <c r="BM359" s="11"/>
      <c r="BN359" s="12"/>
    </row>
    <row r="360" spans="1:66" ht="49.15" customHeight="1" thickBot="1">
      <c r="A360" s="25" t="s">
        <v>570</v>
      </c>
      <c r="B360" s="16" t="s">
        <v>569</v>
      </c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8" t="s">
        <v>571</v>
      </c>
      <c r="R360" s="16" t="s">
        <v>44</v>
      </c>
      <c r="S360" s="16" t="s">
        <v>362</v>
      </c>
      <c r="T360" s="19" t="s">
        <v>34</v>
      </c>
      <c r="U360" s="20">
        <v>8969.6</v>
      </c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>
        <v>-591.29999999999995</v>
      </c>
      <c r="AG360" s="20"/>
      <c r="AH360" s="20"/>
      <c r="AI360" s="20"/>
      <c r="AJ360" s="20"/>
      <c r="AK360" s="20"/>
      <c r="AL360" s="21">
        <v>8378.2999999999993</v>
      </c>
      <c r="AM360" s="20"/>
      <c r="AN360" s="20"/>
      <c r="AO360" s="20"/>
      <c r="AP360" s="21"/>
      <c r="AQ360" s="20"/>
      <c r="AR360" s="20">
        <v>8969.6</v>
      </c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>
        <v>200.1</v>
      </c>
      <c r="BD360" s="22"/>
      <c r="BE360" s="20"/>
      <c r="BF360" s="20"/>
      <c r="BG360" s="23"/>
      <c r="BH360" s="24"/>
      <c r="BI360" s="10"/>
      <c r="BJ360" s="9"/>
      <c r="BK360" s="9"/>
      <c r="BL360" s="13"/>
      <c r="BM360" s="11"/>
      <c r="BN360" s="12"/>
    </row>
    <row r="361" spans="1:66" ht="49.15" customHeight="1" thickBot="1">
      <c r="A361" s="15" t="s">
        <v>572</v>
      </c>
      <c r="B361" s="16" t="s">
        <v>573</v>
      </c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8"/>
      <c r="R361" s="16"/>
      <c r="S361" s="16"/>
      <c r="T361" s="19" t="s">
        <v>34</v>
      </c>
      <c r="U361" s="20">
        <v>49.8</v>
      </c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>
        <v>10</v>
      </c>
      <c r="AG361" s="20"/>
      <c r="AH361" s="20"/>
      <c r="AI361" s="20"/>
      <c r="AJ361" s="20"/>
      <c r="AK361" s="20"/>
      <c r="AL361" s="21">
        <f>AL362+AL365</f>
        <v>59.8</v>
      </c>
      <c r="AM361" s="20"/>
      <c r="AN361" s="20"/>
      <c r="AO361" s="20"/>
      <c r="AP361" s="21"/>
      <c r="AQ361" s="20"/>
      <c r="AR361" s="20">
        <v>20</v>
      </c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2"/>
      <c r="BE361" s="20"/>
      <c r="BF361" s="20"/>
      <c r="BG361" s="23"/>
      <c r="BH361" s="24"/>
      <c r="BI361" s="10"/>
      <c r="BJ361" s="9"/>
      <c r="BK361" s="9"/>
      <c r="BL361" s="13"/>
      <c r="BM361" s="11"/>
      <c r="BN361" s="12"/>
    </row>
    <row r="362" spans="1:66" ht="49.15" customHeight="1" thickBot="1">
      <c r="A362" s="25" t="s">
        <v>574</v>
      </c>
      <c r="B362" s="16" t="s">
        <v>575</v>
      </c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8"/>
      <c r="R362" s="16"/>
      <c r="S362" s="16"/>
      <c r="T362" s="19" t="s">
        <v>34</v>
      </c>
      <c r="U362" s="20">
        <v>29.8</v>
      </c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1">
        <f>AL363+AL364</f>
        <v>29.8</v>
      </c>
      <c r="AM362" s="20"/>
      <c r="AN362" s="20"/>
      <c r="AO362" s="20"/>
      <c r="AP362" s="21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2"/>
      <c r="BE362" s="20"/>
      <c r="BF362" s="20"/>
      <c r="BG362" s="23"/>
      <c r="BH362" s="24"/>
      <c r="BI362" s="10"/>
      <c r="BJ362" s="9"/>
      <c r="BK362" s="9"/>
      <c r="BL362" s="13"/>
      <c r="BM362" s="11"/>
      <c r="BN362" s="12"/>
    </row>
    <row r="363" spans="1:66" ht="49.15" customHeight="1" thickBot="1">
      <c r="A363" s="25" t="s">
        <v>576</v>
      </c>
      <c r="B363" s="16" t="s">
        <v>575</v>
      </c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8" t="s">
        <v>42</v>
      </c>
      <c r="R363" s="16" t="s">
        <v>43</v>
      </c>
      <c r="S363" s="16" t="s">
        <v>44</v>
      </c>
      <c r="T363" s="19" t="s">
        <v>34</v>
      </c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>
        <v>13</v>
      </c>
      <c r="AG363" s="20"/>
      <c r="AH363" s="20"/>
      <c r="AI363" s="20"/>
      <c r="AJ363" s="20"/>
      <c r="AK363" s="20"/>
      <c r="AL363" s="21">
        <v>13</v>
      </c>
      <c r="AM363" s="20"/>
      <c r="AN363" s="20"/>
      <c r="AO363" s="20"/>
      <c r="AP363" s="21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2"/>
      <c r="BE363" s="20"/>
      <c r="BF363" s="20"/>
      <c r="BG363" s="23"/>
      <c r="BH363" s="24"/>
      <c r="BI363" s="10"/>
      <c r="BJ363" s="9"/>
      <c r="BK363" s="9"/>
      <c r="BL363" s="13"/>
      <c r="BM363" s="11"/>
      <c r="BN363" s="12"/>
    </row>
    <row r="364" spans="1:66" ht="49.15" customHeight="1" thickBot="1">
      <c r="A364" s="25" t="s">
        <v>576</v>
      </c>
      <c r="B364" s="16" t="s">
        <v>575</v>
      </c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8" t="s">
        <v>42</v>
      </c>
      <c r="R364" s="16" t="s">
        <v>43</v>
      </c>
      <c r="S364" s="16" t="s">
        <v>45</v>
      </c>
      <c r="T364" s="19" t="s">
        <v>34</v>
      </c>
      <c r="U364" s="20">
        <v>29.8</v>
      </c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>
        <v>-13</v>
      </c>
      <c r="AG364" s="20"/>
      <c r="AH364" s="20"/>
      <c r="AI364" s="20"/>
      <c r="AJ364" s="20"/>
      <c r="AK364" s="20"/>
      <c r="AL364" s="21">
        <v>16.8</v>
      </c>
      <c r="AM364" s="20"/>
      <c r="AN364" s="20"/>
      <c r="AO364" s="20"/>
      <c r="AP364" s="21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2"/>
      <c r="BE364" s="20"/>
      <c r="BF364" s="20"/>
      <c r="BG364" s="23"/>
      <c r="BH364" s="24"/>
      <c r="BI364" s="10"/>
      <c r="BJ364" s="9"/>
      <c r="BK364" s="9"/>
      <c r="BL364" s="13"/>
      <c r="BM364" s="11"/>
      <c r="BN364" s="12"/>
    </row>
    <row r="365" spans="1:66" ht="49.15" customHeight="1" thickBot="1">
      <c r="A365" s="25" t="s">
        <v>577</v>
      </c>
      <c r="B365" s="16" t="s">
        <v>578</v>
      </c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8"/>
      <c r="R365" s="16"/>
      <c r="S365" s="16"/>
      <c r="T365" s="19" t="s">
        <v>34</v>
      </c>
      <c r="U365" s="20">
        <v>20</v>
      </c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>
        <v>10</v>
      </c>
      <c r="AG365" s="20"/>
      <c r="AH365" s="20"/>
      <c r="AI365" s="20"/>
      <c r="AJ365" s="20"/>
      <c r="AK365" s="20"/>
      <c r="AL365" s="21">
        <f>AL366</f>
        <v>30</v>
      </c>
      <c r="AM365" s="20"/>
      <c r="AN365" s="20"/>
      <c r="AO365" s="20"/>
      <c r="AP365" s="21"/>
      <c r="AQ365" s="20"/>
      <c r="AR365" s="20">
        <v>20</v>
      </c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2"/>
      <c r="BE365" s="20"/>
      <c r="BF365" s="20"/>
      <c r="BG365" s="23"/>
      <c r="BH365" s="24"/>
      <c r="BI365" s="10"/>
      <c r="BJ365" s="9"/>
      <c r="BK365" s="9"/>
      <c r="BL365" s="13"/>
      <c r="BM365" s="11"/>
      <c r="BN365" s="12"/>
    </row>
    <row r="366" spans="1:66" ht="49.15" customHeight="1" thickBot="1">
      <c r="A366" s="25" t="s">
        <v>579</v>
      </c>
      <c r="B366" s="16" t="s">
        <v>578</v>
      </c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8" t="s">
        <v>42</v>
      </c>
      <c r="R366" s="16" t="s">
        <v>149</v>
      </c>
      <c r="S366" s="16" t="s">
        <v>44</v>
      </c>
      <c r="T366" s="19" t="s">
        <v>34</v>
      </c>
      <c r="U366" s="20">
        <v>20</v>
      </c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>
        <v>10</v>
      </c>
      <c r="AG366" s="20"/>
      <c r="AH366" s="20"/>
      <c r="AI366" s="20"/>
      <c r="AJ366" s="20"/>
      <c r="AK366" s="20"/>
      <c r="AL366" s="21">
        <v>30</v>
      </c>
      <c r="AM366" s="20"/>
      <c r="AN366" s="20"/>
      <c r="AO366" s="20"/>
      <c r="AP366" s="21"/>
      <c r="AQ366" s="20"/>
      <c r="AR366" s="20">
        <v>20</v>
      </c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2"/>
      <c r="BE366" s="20"/>
      <c r="BF366" s="20"/>
      <c r="BG366" s="23"/>
      <c r="BH366" s="24"/>
      <c r="BI366" s="10"/>
      <c r="BJ366" s="9"/>
      <c r="BK366" s="9"/>
      <c r="BL366" s="13"/>
      <c r="BM366" s="11"/>
      <c r="BN366" s="12"/>
    </row>
    <row r="367" spans="1:66" ht="49.15" customHeight="1" thickBot="1">
      <c r="A367" s="15" t="s">
        <v>580</v>
      </c>
      <c r="B367" s="16" t="s">
        <v>581</v>
      </c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8"/>
      <c r="R367" s="16"/>
      <c r="S367" s="16"/>
      <c r="T367" s="19" t="s">
        <v>34</v>
      </c>
      <c r="U367" s="20">
        <v>101.2</v>
      </c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>
        <v>20</v>
      </c>
      <c r="AG367" s="20"/>
      <c r="AH367" s="20"/>
      <c r="AI367" s="20"/>
      <c r="AJ367" s="20"/>
      <c r="AK367" s="20"/>
      <c r="AL367" s="21">
        <f>AL368+AL370</f>
        <v>121.2</v>
      </c>
      <c r="AM367" s="20"/>
      <c r="AN367" s="20"/>
      <c r="AO367" s="20"/>
      <c r="AP367" s="21"/>
      <c r="AQ367" s="20"/>
      <c r="AR367" s="20">
        <v>101.2</v>
      </c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2"/>
      <c r="BE367" s="20"/>
      <c r="BF367" s="20"/>
      <c r="BG367" s="23"/>
      <c r="BH367" s="24"/>
      <c r="BI367" s="10"/>
      <c r="BJ367" s="9"/>
      <c r="BK367" s="9"/>
      <c r="BL367" s="13"/>
      <c r="BM367" s="11"/>
      <c r="BN367" s="12"/>
    </row>
    <row r="368" spans="1:66" ht="49.15" customHeight="1" thickBot="1">
      <c r="A368" s="15" t="s">
        <v>582</v>
      </c>
      <c r="B368" s="16" t="s">
        <v>583</v>
      </c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8"/>
      <c r="R368" s="16"/>
      <c r="S368" s="16"/>
      <c r="T368" s="19" t="s">
        <v>34</v>
      </c>
      <c r="U368" s="20">
        <v>6.7</v>
      </c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1">
        <f>AL369</f>
        <v>6.7</v>
      </c>
      <c r="AM368" s="20"/>
      <c r="AN368" s="20"/>
      <c r="AO368" s="20"/>
      <c r="AP368" s="21"/>
      <c r="AQ368" s="20"/>
      <c r="AR368" s="20">
        <v>6.7</v>
      </c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2"/>
      <c r="BE368" s="20"/>
      <c r="BF368" s="20"/>
      <c r="BG368" s="23"/>
      <c r="BH368" s="24"/>
      <c r="BI368" s="10"/>
      <c r="BJ368" s="9"/>
      <c r="BK368" s="9"/>
      <c r="BL368" s="13"/>
      <c r="BM368" s="11"/>
      <c r="BN368" s="12"/>
    </row>
    <row r="369" spans="1:66" ht="49.15" customHeight="1" thickBot="1">
      <c r="A369" s="25" t="s">
        <v>584</v>
      </c>
      <c r="B369" s="16" t="s">
        <v>583</v>
      </c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8" t="s">
        <v>124</v>
      </c>
      <c r="R369" s="16" t="s">
        <v>60</v>
      </c>
      <c r="S369" s="16" t="s">
        <v>44</v>
      </c>
      <c r="T369" s="19" t="s">
        <v>34</v>
      </c>
      <c r="U369" s="20">
        <v>6.7</v>
      </c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1">
        <v>6.7</v>
      </c>
      <c r="AM369" s="20"/>
      <c r="AN369" s="20"/>
      <c r="AO369" s="20"/>
      <c r="AP369" s="21"/>
      <c r="AQ369" s="20"/>
      <c r="AR369" s="20">
        <v>6.7</v>
      </c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2"/>
      <c r="BE369" s="20"/>
      <c r="BF369" s="20"/>
      <c r="BG369" s="23"/>
      <c r="BH369" s="24"/>
      <c r="BI369" s="10"/>
      <c r="BJ369" s="9"/>
      <c r="BK369" s="9"/>
      <c r="BL369" s="13"/>
      <c r="BM369" s="11"/>
      <c r="BN369" s="12"/>
    </row>
    <row r="370" spans="1:66" ht="49.15" customHeight="1" thickBot="1">
      <c r="A370" s="15" t="s">
        <v>585</v>
      </c>
      <c r="B370" s="16" t="s">
        <v>586</v>
      </c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8"/>
      <c r="R370" s="16"/>
      <c r="S370" s="16"/>
      <c r="T370" s="19" t="s">
        <v>34</v>
      </c>
      <c r="U370" s="20">
        <v>94.5</v>
      </c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>
        <v>20</v>
      </c>
      <c r="AG370" s="20"/>
      <c r="AH370" s="20"/>
      <c r="AI370" s="20"/>
      <c r="AJ370" s="20"/>
      <c r="AK370" s="20"/>
      <c r="AL370" s="21">
        <f>AL371</f>
        <v>114.5</v>
      </c>
      <c r="AM370" s="20"/>
      <c r="AN370" s="20"/>
      <c r="AO370" s="20"/>
      <c r="AP370" s="21"/>
      <c r="AQ370" s="20"/>
      <c r="AR370" s="20">
        <v>94.5</v>
      </c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2"/>
      <c r="BE370" s="20"/>
      <c r="BF370" s="20"/>
      <c r="BG370" s="23"/>
      <c r="BH370" s="24"/>
      <c r="BI370" s="10"/>
      <c r="BJ370" s="9"/>
      <c r="BK370" s="9"/>
      <c r="BL370" s="13"/>
      <c r="BM370" s="11"/>
      <c r="BN370" s="12"/>
    </row>
    <row r="371" spans="1:66" ht="49.15" customHeight="1" thickBot="1">
      <c r="A371" s="25" t="s">
        <v>587</v>
      </c>
      <c r="B371" s="16" t="s">
        <v>586</v>
      </c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8" t="s">
        <v>42</v>
      </c>
      <c r="R371" s="16" t="s">
        <v>149</v>
      </c>
      <c r="S371" s="16" t="s">
        <v>44</v>
      </c>
      <c r="T371" s="19" t="s">
        <v>34</v>
      </c>
      <c r="U371" s="20">
        <v>94.5</v>
      </c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>
        <v>20</v>
      </c>
      <c r="AG371" s="20"/>
      <c r="AH371" s="20"/>
      <c r="AI371" s="20"/>
      <c r="AJ371" s="20"/>
      <c r="AK371" s="20"/>
      <c r="AL371" s="21">
        <v>114.5</v>
      </c>
      <c r="AM371" s="20"/>
      <c r="AN371" s="20"/>
      <c r="AO371" s="20"/>
      <c r="AP371" s="21"/>
      <c r="AQ371" s="20"/>
      <c r="AR371" s="20">
        <v>94.5</v>
      </c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2"/>
      <c r="BE371" s="20"/>
      <c r="BF371" s="20"/>
      <c r="BG371" s="23"/>
      <c r="BH371" s="24"/>
      <c r="BI371" s="10"/>
      <c r="BJ371" s="9"/>
      <c r="BK371" s="9"/>
      <c r="BL371" s="13"/>
      <c r="BM371" s="11"/>
      <c r="BN371" s="12"/>
    </row>
    <row r="372" spans="1:66" ht="49.15" customHeight="1" thickBot="1">
      <c r="A372" s="15" t="s">
        <v>588</v>
      </c>
      <c r="B372" s="16" t="s">
        <v>589</v>
      </c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8"/>
      <c r="R372" s="16"/>
      <c r="S372" s="16"/>
      <c r="T372" s="19" t="s">
        <v>34</v>
      </c>
      <c r="U372" s="20">
        <v>57277.3</v>
      </c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>
        <v>1129.5999999999999</v>
      </c>
      <c r="AG372" s="20"/>
      <c r="AH372" s="20"/>
      <c r="AI372" s="20"/>
      <c r="AJ372" s="20"/>
      <c r="AK372" s="20"/>
      <c r="AL372" s="21">
        <f>AL373+AL376+AL391</f>
        <v>57566.100000000006</v>
      </c>
      <c r="AM372" s="20"/>
      <c r="AN372" s="20"/>
      <c r="AO372" s="20"/>
      <c r="AP372" s="21"/>
      <c r="AQ372" s="20"/>
      <c r="AR372" s="20">
        <v>56181.5</v>
      </c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2"/>
      <c r="BE372" s="20"/>
      <c r="BF372" s="20"/>
      <c r="BG372" s="23"/>
      <c r="BH372" s="24"/>
      <c r="BI372" s="10"/>
      <c r="BJ372" s="9"/>
      <c r="BK372" s="9"/>
      <c r="BL372" s="13"/>
      <c r="BM372" s="11"/>
      <c r="BN372" s="12"/>
    </row>
    <row r="373" spans="1:66" ht="49.15" customHeight="1" thickBot="1">
      <c r="A373" s="15" t="s">
        <v>590</v>
      </c>
      <c r="B373" s="16" t="s">
        <v>591</v>
      </c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8"/>
      <c r="R373" s="16"/>
      <c r="S373" s="16"/>
      <c r="T373" s="19" t="s">
        <v>34</v>
      </c>
      <c r="U373" s="20">
        <v>40</v>
      </c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>
        <v>54</v>
      </c>
      <c r="AG373" s="20"/>
      <c r="AH373" s="20"/>
      <c r="AI373" s="20"/>
      <c r="AJ373" s="20"/>
      <c r="AK373" s="20"/>
      <c r="AL373" s="21">
        <f>AL374</f>
        <v>89</v>
      </c>
      <c r="AM373" s="20"/>
      <c r="AN373" s="20"/>
      <c r="AO373" s="20"/>
      <c r="AP373" s="21"/>
      <c r="AQ373" s="20"/>
      <c r="AR373" s="20">
        <v>40</v>
      </c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2"/>
      <c r="BE373" s="20"/>
      <c r="BF373" s="20"/>
      <c r="BG373" s="23"/>
      <c r="BH373" s="24"/>
      <c r="BI373" s="10"/>
      <c r="BJ373" s="9"/>
      <c r="BK373" s="9"/>
      <c r="BL373" s="13"/>
      <c r="BM373" s="11"/>
      <c r="BN373" s="12"/>
    </row>
    <row r="374" spans="1:66" ht="49.15" customHeight="1" thickBot="1">
      <c r="A374" s="25" t="s">
        <v>592</v>
      </c>
      <c r="B374" s="16" t="s">
        <v>593</v>
      </c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8"/>
      <c r="R374" s="16"/>
      <c r="S374" s="16"/>
      <c r="T374" s="19" t="s">
        <v>34</v>
      </c>
      <c r="U374" s="20">
        <v>40</v>
      </c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>
        <v>54</v>
      </c>
      <c r="AG374" s="20"/>
      <c r="AH374" s="20"/>
      <c r="AI374" s="20"/>
      <c r="AJ374" s="20"/>
      <c r="AK374" s="20"/>
      <c r="AL374" s="21">
        <f>AL375</f>
        <v>89</v>
      </c>
      <c r="AM374" s="20"/>
      <c r="AN374" s="20"/>
      <c r="AO374" s="20"/>
      <c r="AP374" s="21"/>
      <c r="AQ374" s="20"/>
      <c r="AR374" s="20">
        <v>40</v>
      </c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2"/>
      <c r="BE374" s="20"/>
      <c r="BF374" s="20"/>
      <c r="BG374" s="23"/>
      <c r="BH374" s="24"/>
      <c r="BI374" s="10"/>
      <c r="BJ374" s="9"/>
      <c r="BK374" s="9"/>
      <c r="BL374" s="13"/>
      <c r="BM374" s="11"/>
      <c r="BN374" s="12"/>
    </row>
    <row r="375" spans="1:66" ht="49.15" customHeight="1" thickBot="1">
      <c r="A375" s="25" t="s">
        <v>594</v>
      </c>
      <c r="B375" s="16" t="s">
        <v>593</v>
      </c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8" t="s">
        <v>124</v>
      </c>
      <c r="R375" s="16" t="s">
        <v>43</v>
      </c>
      <c r="S375" s="16" t="s">
        <v>133</v>
      </c>
      <c r="T375" s="19" t="s">
        <v>34</v>
      </c>
      <c r="U375" s="20">
        <v>40</v>
      </c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>
        <v>54</v>
      </c>
      <c r="AG375" s="20"/>
      <c r="AH375" s="20"/>
      <c r="AI375" s="20"/>
      <c r="AJ375" s="20"/>
      <c r="AK375" s="20"/>
      <c r="AL375" s="21">
        <v>89</v>
      </c>
      <c r="AM375" s="20"/>
      <c r="AN375" s="20"/>
      <c r="AO375" s="20"/>
      <c r="AP375" s="21"/>
      <c r="AQ375" s="20"/>
      <c r="AR375" s="20">
        <v>40</v>
      </c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2"/>
      <c r="BE375" s="20"/>
      <c r="BF375" s="20"/>
      <c r="BG375" s="23"/>
      <c r="BH375" s="24"/>
      <c r="BI375" s="10"/>
      <c r="BJ375" s="9"/>
      <c r="BK375" s="9"/>
      <c r="BL375" s="13"/>
      <c r="BM375" s="11"/>
      <c r="BN375" s="12"/>
    </row>
    <row r="376" spans="1:66" ht="49.15" customHeight="1" thickBot="1">
      <c r="A376" s="15" t="s">
        <v>595</v>
      </c>
      <c r="B376" s="16" t="s">
        <v>596</v>
      </c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8"/>
      <c r="R376" s="16"/>
      <c r="S376" s="16"/>
      <c r="T376" s="19" t="s">
        <v>34</v>
      </c>
      <c r="U376" s="20">
        <v>57142.3</v>
      </c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>
        <v>1167.5999999999999</v>
      </c>
      <c r="AG376" s="20"/>
      <c r="AH376" s="20"/>
      <c r="AI376" s="20"/>
      <c r="AJ376" s="20"/>
      <c r="AK376" s="20"/>
      <c r="AL376" s="21">
        <f>AL377+AL379+AL384+AL386+AL389</f>
        <v>57474.100000000006</v>
      </c>
      <c r="AM376" s="20"/>
      <c r="AN376" s="20"/>
      <c r="AO376" s="20"/>
      <c r="AP376" s="21"/>
      <c r="AQ376" s="20"/>
      <c r="AR376" s="20">
        <v>56046.5</v>
      </c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2"/>
      <c r="BE376" s="20"/>
      <c r="BF376" s="20"/>
      <c r="BG376" s="23"/>
      <c r="BH376" s="24"/>
      <c r="BI376" s="10"/>
      <c r="BJ376" s="9"/>
      <c r="BK376" s="9"/>
      <c r="BL376" s="13"/>
      <c r="BM376" s="11"/>
      <c r="BN376" s="12"/>
    </row>
    <row r="377" spans="1:66" ht="49.15" customHeight="1" thickBot="1">
      <c r="A377" s="25" t="s">
        <v>597</v>
      </c>
      <c r="B377" s="16" t="s">
        <v>598</v>
      </c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8"/>
      <c r="R377" s="16"/>
      <c r="S377" s="16"/>
      <c r="T377" s="19" t="s">
        <v>34</v>
      </c>
      <c r="U377" s="20">
        <v>48843.3</v>
      </c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>
        <v>642.20000000000005</v>
      </c>
      <c r="AG377" s="20"/>
      <c r="AH377" s="20"/>
      <c r="AI377" s="20"/>
      <c r="AJ377" s="20"/>
      <c r="AK377" s="20"/>
      <c r="AL377" s="21">
        <f>AL378</f>
        <v>48967.8</v>
      </c>
      <c r="AM377" s="20"/>
      <c r="AN377" s="20"/>
      <c r="AO377" s="20"/>
      <c r="AP377" s="21"/>
      <c r="AQ377" s="20"/>
      <c r="AR377" s="20">
        <v>49327.8</v>
      </c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2"/>
      <c r="BE377" s="20"/>
      <c r="BF377" s="20"/>
      <c r="BG377" s="23"/>
      <c r="BH377" s="24"/>
      <c r="BI377" s="10"/>
      <c r="BJ377" s="9"/>
      <c r="BK377" s="9"/>
      <c r="BL377" s="13"/>
      <c r="BM377" s="11"/>
      <c r="BN377" s="12"/>
    </row>
    <row r="378" spans="1:66" ht="49.15" customHeight="1" thickBot="1">
      <c r="A378" s="25" t="s">
        <v>599</v>
      </c>
      <c r="B378" s="16" t="s">
        <v>598</v>
      </c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8" t="s">
        <v>118</v>
      </c>
      <c r="R378" s="16" t="s">
        <v>44</v>
      </c>
      <c r="S378" s="16" t="s">
        <v>261</v>
      </c>
      <c r="T378" s="19" t="s">
        <v>34</v>
      </c>
      <c r="U378" s="20">
        <v>48843.3</v>
      </c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>
        <v>642.20000000000005</v>
      </c>
      <c r="AG378" s="20"/>
      <c r="AH378" s="20"/>
      <c r="AI378" s="20"/>
      <c r="AJ378" s="20"/>
      <c r="AK378" s="20"/>
      <c r="AL378" s="21">
        <v>48967.8</v>
      </c>
      <c r="AM378" s="20"/>
      <c r="AN378" s="20"/>
      <c r="AO378" s="20"/>
      <c r="AP378" s="21"/>
      <c r="AQ378" s="20"/>
      <c r="AR378" s="20">
        <v>49327.8</v>
      </c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2"/>
      <c r="BE378" s="20"/>
      <c r="BF378" s="20"/>
      <c r="BG378" s="23"/>
      <c r="BH378" s="24"/>
      <c r="BI378" s="10"/>
      <c r="BJ378" s="9"/>
      <c r="BK378" s="9"/>
      <c r="BL378" s="13"/>
      <c r="BM378" s="11"/>
      <c r="BN378" s="12"/>
    </row>
    <row r="379" spans="1:66" ht="49.15" customHeight="1" thickBot="1">
      <c r="A379" s="25" t="s">
        <v>600</v>
      </c>
      <c r="B379" s="16" t="s">
        <v>601</v>
      </c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8"/>
      <c r="R379" s="16"/>
      <c r="S379" s="16"/>
      <c r="T379" s="19" t="s">
        <v>34</v>
      </c>
      <c r="U379" s="20">
        <v>5309.6</v>
      </c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>
        <v>930.6</v>
      </c>
      <c r="AG379" s="20"/>
      <c r="AH379" s="20"/>
      <c r="AI379" s="20"/>
      <c r="AJ379" s="20"/>
      <c r="AK379" s="20"/>
      <c r="AL379" s="21">
        <f>AL380+AL381+AL382+AL383</f>
        <v>5926.9</v>
      </c>
      <c r="AM379" s="20"/>
      <c r="AN379" s="20"/>
      <c r="AO379" s="20"/>
      <c r="AP379" s="21"/>
      <c r="AQ379" s="20"/>
      <c r="AR379" s="20">
        <v>5362.9</v>
      </c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2"/>
      <c r="BE379" s="20"/>
      <c r="BF379" s="20"/>
      <c r="BG379" s="23"/>
      <c r="BH379" s="24"/>
      <c r="BI379" s="10"/>
      <c r="BJ379" s="9"/>
      <c r="BK379" s="9"/>
      <c r="BL379" s="13"/>
      <c r="BM379" s="11"/>
      <c r="BN379" s="12"/>
    </row>
    <row r="380" spans="1:66" ht="49.15" customHeight="1" thickBot="1">
      <c r="A380" s="25" t="s">
        <v>602</v>
      </c>
      <c r="B380" s="16" t="s">
        <v>601</v>
      </c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8" t="s">
        <v>118</v>
      </c>
      <c r="R380" s="16" t="s">
        <v>44</v>
      </c>
      <c r="S380" s="16" t="s">
        <v>261</v>
      </c>
      <c r="T380" s="19" t="s">
        <v>34</v>
      </c>
      <c r="U380" s="20">
        <v>206.1</v>
      </c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>
        <v>-169.5</v>
      </c>
      <c r="AG380" s="20"/>
      <c r="AH380" s="20"/>
      <c r="AI380" s="20"/>
      <c r="AJ380" s="20"/>
      <c r="AK380" s="20"/>
      <c r="AL380" s="21">
        <v>30</v>
      </c>
      <c r="AM380" s="20"/>
      <c r="AN380" s="20"/>
      <c r="AO380" s="20"/>
      <c r="AP380" s="21"/>
      <c r="AQ380" s="20"/>
      <c r="AR380" s="20">
        <v>206.1</v>
      </c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2"/>
      <c r="BE380" s="20"/>
      <c r="BF380" s="20"/>
      <c r="BG380" s="23"/>
      <c r="BH380" s="24"/>
      <c r="BI380" s="10"/>
      <c r="BJ380" s="9"/>
      <c r="BK380" s="9"/>
      <c r="BL380" s="13"/>
      <c r="BM380" s="11"/>
      <c r="BN380" s="12"/>
    </row>
    <row r="381" spans="1:66" ht="49.15" customHeight="1" thickBot="1">
      <c r="A381" s="25" t="s">
        <v>603</v>
      </c>
      <c r="B381" s="16" t="s">
        <v>601</v>
      </c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8" t="s">
        <v>124</v>
      </c>
      <c r="R381" s="16" t="s">
        <v>44</v>
      </c>
      <c r="S381" s="16" t="s">
        <v>261</v>
      </c>
      <c r="T381" s="19" t="s">
        <v>34</v>
      </c>
      <c r="U381" s="20">
        <v>5057.5</v>
      </c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>
        <v>1108.0999999999999</v>
      </c>
      <c r="AG381" s="20"/>
      <c r="AH381" s="20"/>
      <c r="AI381" s="20"/>
      <c r="AJ381" s="20"/>
      <c r="AK381" s="20"/>
      <c r="AL381" s="21">
        <v>5858.9</v>
      </c>
      <c r="AM381" s="20"/>
      <c r="AN381" s="20"/>
      <c r="AO381" s="20"/>
      <c r="AP381" s="21"/>
      <c r="AQ381" s="20"/>
      <c r="AR381" s="20">
        <v>5110.8</v>
      </c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2"/>
      <c r="BE381" s="20"/>
      <c r="BF381" s="20"/>
      <c r="BG381" s="23"/>
      <c r="BH381" s="24"/>
      <c r="BI381" s="10"/>
      <c r="BJ381" s="9"/>
      <c r="BK381" s="9"/>
      <c r="BL381" s="13"/>
      <c r="BM381" s="11"/>
      <c r="BN381" s="12"/>
    </row>
    <row r="382" spans="1:66" ht="49.15" customHeight="1" thickBot="1">
      <c r="A382" s="25" t="s">
        <v>603</v>
      </c>
      <c r="B382" s="16" t="s">
        <v>601</v>
      </c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8" t="s">
        <v>124</v>
      </c>
      <c r="R382" s="16" t="s">
        <v>44</v>
      </c>
      <c r="S382" s="16" t="s">
        <v>362</v>
      </c>
      <c r="T382" s="19" t="s">
        <v>34</v>
      </c>
      <c r="U382" s="20">
        <v>36</v>
      </c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1">
        <v>36</v>
      </c>
      <c r="AM382" s="20"/>
      <c r="AN382" s="20"/>
      <c r="AO382" s="20"/>
      <c r="AP382" s="21"/>
      <c r="AQ382" s="20"/>
      <c r="AR382" s="20">
        <v>36</v>
      </c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2"/>
      <c r="BE382" s="20"/>
      <c r="BF382" s="20"/>
      <c r="BG382" s="23"/>
      <c r="BH382" s="24"/>
      <c r="BI382" s="10"/>
      <c r="BJ382" s="9"/>
      <c r="BK382" s="9"/>
      <c r="BL382" s="13"/>
      <c r="BM382" s="11"/>
      <c r="BN382" s="12"/>
    </row>
    <row r="383" spans="1:66" ht="49.15" customHeight="1" thickBot="1">
      <c r="A383" s="25" t="s">
        <v>603</v>
      </c>
      <c r="B383" s="16" t="s">
        <v>601</v>
      </c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8" t="s">
        <v>124</v>
      </c>
      <c r="R383" s="16" t="s">
        <v>43</v>
      </c>
      <c r="S383" s="16" t="s">
        <v>133</v>
      </c>
      <c r="T383" s="19" t="s">
        <v>34</v>
      </c>
      <c r="U383" s="20">
        <v>10</v>
      </c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>
        <v>-8</v>
      </c>
      <c r="AG383" s="20"/>
      <c r="AH383" s="20"/>
      <c r="AI383" s="20"/>
      <c r="AJ383" s="20"/>
      <c r="AK383" s="20"/>
      <c r="AL383" s="21">
        <v>2</v>
      </c>
      <c r="AM383" s="20"/>
      <c r="AN383" s="20"/>
      <c r="AO383" s="20"/>
      <c r="AP383" s="21"/>
      <c r="AQ383" s="20"/>
      <c r="AR383" s="20">
        <v>10</v>
      </c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2"/>
      <c r="BE383" s="20"/>
      <c r="BF383" s="20"/>
      <c r="BG383" s="23"/>
      <c r="BH383" s="24"/>
      <c r="BI383" s="10"/>
      <c r="BJ383" s="9"/>
      <c r="BK383" s="9"/>
      <c r="BL383" s="13"/>
      <c r="BM383" s="11"/>
      <c r="BN383" s="12"/>
    </row>
    <row r="384" spans="1:66" ht="49.15" customHeight="1" thickBot="1">
      <c r="A384" s="15" t="s">
        <v>604</v>
      </c>
      <c r="B384" s="16" t="s">
        <v>605</v>
      </c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8"/>
      <c r="R384" s="16"/>
      <c r="S384" s="16"/>
      <c r="T384" s="19" t="s">
        <v>34</v>
      </c>
      <c r="U384" s="20">
        <v>219.7</v>
      </c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>
        <v>40.9</v>
      </c>
      <c r="AG384" s="20"/>
      <c r="AH384" s="20"/>
      <c r="AI384" s="20"/>
      <c r="AJ384" s="20"/>
      <c r="AK384" s="20"/>
      <c r="AL384" s="21">
        <f>AL385</f>
        <v>255.9</v>
      </c>
      <c r="AM384" s="20"/>
      <c r="AN384" s="20"/>
      <c r="AO384" s="20"/>
      <c r="AP384" s="21"/>
      <c r="AQ384" s="20"/>
      <c r="AR384" s="20">
        <v>216.2</v>
      </c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2"/>
      <c r="BE384" s="20"/>
      <c r="BF384" s="20"/>
      <c r="BG384" s="23"/>
      <c r="BH384" s="24"/>
      <c r="BI384" s="10"/>
      <c r="BJ384" s="9"/>
      <c r="BK384" s="9"/>
      <c r="BL384" s="13"/>
      <c r="BM384" s="11"/>
      <c r="BN384" s="12"/>
    </row>
    <row r="385" spans="1:66" ht="49.15" customHeight="1" thickBot="1">
      <c r="A385" s="25" t="s">
        <v>606</v>
      </c>
      <c r="B385" s="16" t="s">
        <v>605</v>
      </c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8" t="s">
        <v>124</v>
      </c>
      <c r="R385" s="16" t="s">
        <v>44</v>
      </c>
      <c r="S385" s="16" t="s">
        <v>261</v>
      </c>
      <c r="T385" s="19" t="s">
        <v>34</v>
      </c>
      <c r="U385" s="20">
        <v>219.7</v>
      </c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>
        <v>40.9</v>
      </c>
      <c r="AG385" s="20"/>
      <c r="AH385" s="20"/>
      <c r="AI385" s="20"/>
      <c r="AJ385" s="20"/>
      <c r="AK385" s="20"/>
      <c r="AL385" s="21">
        <v>255.9</v>
      </c>
      <c r="AM385" s="20"/>
      <c r="AN385" s="20"/>
      <c r="AO385" s="20"/>
      <c r="AP385" s="21"/>
      <c r="AQ385" s="20"/>
      <c r="AR385" s="20">
        <v>216.2</v>
      </c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2"/>
      <c r="BE385" s="20"/>
      <c r="BF385" s="20"/>
      <c r="BG385" s="23"/>
      <c r="BH385" s="24"/>
      <c r="BI385" s="10"/>
      <c r="BJ385" s="9"/>
      <c r="BK385" s="9"/>
      <c r="BL385" s="13"/>
      <c r="BM385" s="11"/>
      <c r="BN385" s="12"/>
    </row>
    <row r="386" spans="1:66" ht="49.15" customHeight="1" thickBot="1">
      <c r="A386" s="25" t="s">
        <v>607</v>
      </c>
      <c r="B386" s="16" t="s">
        <v>608</v>
      </c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8"/>
      <c r="R386" s="16"/>
      <c r="S386" s="16"/>
      <c r="T386" s="19" t="s">
        <v>34</v>
      </c>
      <c r="U386" s="20">
        <v>1190</v>
      </c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>
        <v>1100</v>
      </c>
      <c r="AG386" s="20"/>
      <c r="AH386" s="20"/>
      <c r="AI386" s="20"/>
      <c r="AJ386" s="20"/>
      <c r="AK386" s="20"/>
      <c r="AL386" s="21">
        <f>AL387+AL388</f>
        <v>2290</v>
      </c>
      <c r="AM386" s="20"/>
      <c r="AN386" s="20"/>
      <c r="AO386" s="20"/>
      <c r="AP386" s="21"/>
      <c r="AQ386" s="20"/>
      <c r="AR386" s="20">
        <v>990</v>
      </c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2"/>
      <c r="BE386" s="20"/>
      <c r="BF386" s="20"/>
      <c r="BG386" s="23"/>
      <c r="BH386" s="24"/>
      <c r="BI386" s="10"/>
      <c r="BJ386" s="9"/>
      <c r="BK386" s="9"/>
      <c r="BL386" s="13"/>
      <c r="BM386" s="11"/>
      <c r="BN386" s="12"/>
    </row>
    <row r="387" spans="1:66" ht="49.15" customHeight="1" thickBot="1">
      <c r="A387" s="25" t="s">
        <v>609</v>
      </c>
      <c r="B387" s="16" t="s">
        <v>608</v>
      </c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8" t="s">
        <v>124</v>
      </c>
      <c r="R387" s="16" t="s">
        <v>44</v>
      </c>
      <c r="S387" s="16" t="s">
        <v>46</v>
      </c>
      <c r="T387" s="19" t="s">
        <v>34</v>
      </c>
      <c r="U387" s="20">
        <v>1090</v>
      </c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>
        <v>1000</v>
      </c>
      <c r="AG387" s="20"/>
      <c r="AH387" s="20"/>
      <c r="AI387" s="20"/>
      <c r="AJ387" s="20"/>
      <c r="AK387" s="20"/>
      <c r="AL387" s="21">
        <v>2090</v>
      </c>
      <c r="AM387" s="20"/>
      <c r="AN387" s="20"/>
      <c r="AO387" s="20"/>
      <c r="AP387" s="21"/>
      <c r="AQ387" s="20"/>
      <c r="AR387" s="20">
        <v>890</v>
      </c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2"/>
      <c r="BE387" s="20"/>
      <c r="BF387" s="20"/>
      <c r="BG387" s="23"/>
      <c r="BH387" s="24"/>
      <c r="BI387" s="10"/>
      <c r="BJ387" s="9"/>
      <c r="BK387" s="9"/>
      <c r="BL387" s="13"/>
      <c r="BM387" s="11"/>
      <c r="BN387" s="12"/>
    </row>
    <row r="388" spans="1:66" ht="49.15" customHeight="1" thickBot="1">
      <c r="A388" s="25" t="s">
        <v>609</v>
      </c>
      <c r="B388" s="16" t="s">
        <v>608</v>
      </c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8" t="s">
        <v>124</v>
      </c>
      <c r="R388" s="16" t="s">
        <v>44</v>
      </c>
      <c r="S388" s="16" t="s">
        <v>362</v>
      </c>
      <c r="T388" s="19" t="s">
        <v>34</v>
      </c>
      <c r="U388" s="20">
        <v>100</v>
      </c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>
        <v>100</v>
      </c>
      <c r="AG388" s="20"/>
      <c r="AH388" s="20"/>
      <c r="AI388" s="20"/>
      <c r="AJ388" s="20"/>
      <c r="AK388" s="20"/>
      <c r="AL388" s="21">
        <v>200</v>
      </c>
      <c r="AM388" s="20"/>
      <c r="AN388" s="20"/>
      <c r="AO388" s="20"/>
      <c r="AP388" s="21"/>
      <c r="AQ388" s="20"/>
      <c r="AR388" s="20">
        <v>100</v>
      </c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2"/>
      <c r="BE388" s="20"/>
      <c r="BF388" s="20"/>
      <c r="BG388" s="23"/>
      <c r="BH388" s="24"/>
      <c r="BI388" s="10"/>
      <c r="BJ388" s="9"/>
      <c r="BK388" s="9"/>
      <c r="BL388" s="13"/>
      <c r="BM388" s="11"/>
      <c r="BN388" s="12"/>
    </row>
    <row r="389" spans="1:66" ht="49.15" customHeight="1" thickBot="1">
      <c r="A389" s="15" t="s">
        <v>610</v>
      </c>
      <c r="B389" s="16" t="s">
        <v>611</v>
      </c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8"/>
      <c r="R389" s="16"/>
      <c r="S389" s="16"/>
      <c r="T389" s="19" t="s">
        <v>34</v>
      </c>
      <c r="U389" s="20">
        <v>1579.7</v>
      </c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>
        <v>-1546.1</v>
      </c>
      <c r="AG389" s="20"/>
      <c r="AH389" s="20"/>
      <c r="AI389" s="20"/>
      <c r="AJ389" s="20"/>
      <c r="AK389" s="20"/>
      <c r="AL389" s="21">
        <f>AL390</f>
        <v>33.5</v>
      </c>
      <c r="AM389" s="20"/>
      <c r="AN389" s="20"/>
      <c r="AO389" s="20"/>
      <c r="AP389" s="21"/>
      <c r="AQ389" s="20"/>
      <c r="AR389" s="20">
        <v>149.6</v>
      </c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2"/>
      <c r="BE389" s="20"/>
      <c r="BF389" s="20"/>
      <c r="BG389" s="23"/>
      <c r="BH389" s="24"/>
      <c r="BI389" s="10"/>
      <c r="BJ389" s="9"/>
      <c r="BK389" s="9"/>
      <c r="BL389" s="13"/>
      <c r="BM389" s="11"/>
      <c r="BN389" s="12"/>
    </row>
    <row r="390" spans="1:66" ht="49.15" customHeight="1" thickBot="1">
      <c r="A390" s="15" t="s">
        <v>612</v>
      </c>
      <c r="B390" s="16" t="s">
        <v>611</v>
      </c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8" t="s">
        <v>135</v>
      </c>
      <c r="R390" s="16" t="s">
        <v>44</v>
      </c>
      <c r="S390" s="16" t="s">
        <v>261</v>
      </c>
      <c r="T390" s="19" t="s">
        <v>34</v>
      </c>
      <c r="U390" s="20">
        <v>153.1</v>
      </c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>
        <v>-119.5</v>
      </c>
      <c r="AG390" s="20"/>
      <c r="AH390" s="20"/>
      <c r="AI390" s="20"/>
      <c r="AJ390" s="20"/>
      <c r="AK390" s="20"/>
      <c r="AL390" s="21">
        <v>33.5</v>
      </c>
      <c r="AM390" s="20"/>
      <c r="AN390" s="20"/>
      <c r="AO390" s="20"/>
      <c r="AP390" s="21"/>
      <c r="AQ390" s="20"/>
      <c r="AR390" s="20">
        <v>149.6</v>
      </c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2"/>
      <c r="BE390" s="20"/>
      <c r="BF390" s="20"/>
      <c r="BG390" s="23"/>
      <c r="BH390" s="24"/>
      <c r="BI390" s="10"/>
      <c r="BJ390" s="9"/>
      <c r="BK390" s="9"/>
      <c r="BL390" s="13"/>
      <c r="BM390" s="11"/>
      <c r="BN390" s="12"/>
    </row>
    <row r="391" spans="1:66" ht="49.15" customHeight="1" thickBot="1">
      <c r="A391" s="15" t="s">
        <v>613</v>
      </c>
      <c r="B391" s="16" t="s">
        <v>614</v>
      </c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8"/>
      <c r="R391" s="16"/>
      <c r="S391" s="16"/>
      <c r="T391" s="19" t="s">
        <v>34</v>
      </c>
      <c r="U391" s="20">
        <v>50</v>
      </c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>
        <v>-47</v>
      </c>
      <c r="AG391" s="20"/>
      <c r="AH391" s="20"/>
      <c r="AI391" s="20"/>
      <c r="AJ391" s="20"/>
      <c r="AK391" s="20"/>
      <c r="AL391" s="21">
        <f>AL392</f>
        <v>3</v>
      </c>
      <c r="AM391" s="20"/>
      <c r="AN391" s="20"/>
      <c r="AO391" s="20"/>
      <c r="AP391" s="21"/>
      <c r="AQ391" s="20"/>
      <c r="AR391" s="20">
        <v>50</v>
      </c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2"/>
      <c r="BE391" s="20"/>
      <c r="BF391" s="20"/>
      <c r="BG391" s="23"/>
      <c r="BH391" s="24"/>
      <c r="BI391" s="10"/>
      <c r="BJ391" s="9"/>
      <c r="BK391" s="9"/>
      <c r="BL391" s="13"/>
      <c r="BM391" s="11"/>
      <c r="BN391" s="12"/>
    </row>
    <row r="392" spans="1:66" ht="49.15" customHeight="1" thickBot="1">
      <c r="A392" s="25" t="s">
        <v>615</v>
      </c>
      <c r="B392" s="16" t="s">
        <v>616</v>
      </c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8"/>
      <c r="R392" s="16"/>
      <c r="S392" s="16"/>
      <c r="T392" s="19" t="s">
        <v>34</v>
      </c>
      <c r="U392" s="20">
        <v>50</v>
      </c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>
        <v>-47</v>
      </c>
      <c r="AG392" s="20"/>
      <c r="AH392" s="20"/>
      <c r="AI392" s="20"/>
      <c r="AJ392" s="20"/>
      <c r="AK392" s="20"/>
      <c r="AL392" s="21">
        <f>AL393</f>
        <v>3</v>
      </c>
      <c r="AM392" s="20"/>
      <c r="AN392" s="20"/>
      <c r="AO392" s="20"/>
      <c r="AP392" s="21"/>
      <c r="AQ392" s="20"/>
      <c r="AR392" s="20">
        <v>50</v>
      </c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2"/>
      <c r="BE392" s="20"/>
      <c r="BF392" s="20"/>
      <c r="BG392" s="23"/>
      <c r="BH392" s="24"/>
      <c r="BI392" s="10"/>
      <c r="BJ392" s="9"/>
      <c r="BK392" s="9"/>
      <c r="BL392" s="13"/>
      <c r="BM392" s="11"/>
      <c r="BN392" s="12"/>
    </row>
    <row r="393" spans="1:66" ht="49.15" customHeight="1" thickBot="1">
      <c r="A393" s="25" t="s">
        <v>617</v>
      </c>
      <c r="B393" s="16" t="s">
        <v>616</v>
      </c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8" t="s">
        <v>42</v>
      </c>
      <c r="R393" s="16" t="s">
        <v>149</v>
      </c>
      <c r="S393" s="16" t="s">
        <v>44</v>
      </c>
      <c r="T393" s="19" t="s">
        <v>34</v>
      </c>
      <c r="U393" s="20">
        <v>50</v>
      </c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>
        <v>-47</v>
      </c>
      <c r="AG393" s="20"/>
      <c r="AH393" s="20"/>
      <c r="AI393" s="20"/>
      <c r="AJ393" s="20"/>
      <c r="AK393" s="20"/>
      <c r="AL393" s="21">
        <v>3</v>
      </c>
      <c r="AM393" s="20"/>
      <c r="AN393" s="20"/>
      <c r="AO393" s="20"/>
      <c r="AP393" s="21"/>
      <c r="AQ393" s="20"/>
      <c r="AR393" s="20">
        <v>50</v>
      </c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2"/>
      <c r="BE393" s="20"/>
      <c r="BF393" s="20"/>
      <c r="BG393" s="23"/>
      <c r="BH393" s="24"/>
      <c r="BI393" s="10"/>
      <c r="BJ393" s="9"/>
      <c r="BK393" s="9"/>
      <c r="BL393" s="13"/>
      <c r="BM393" s="11"/>
      <c r="BN393" s="12"/>
    </row>
    <row r="394" spans="1:66" ht="49.15" customHeight="1" thickBot="1">
      <c r="A394" s="15" t="s">
        <v>618</v>
      </c>
      <c r="B394" s="16" t="s">
        <v>619</v>
      </c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8"/>
      <c r="R394" s="16"/>
      <c r="S394" s="16"/>
      <c r="T394" s="19" t="s">
        <v>34</v>
      </c>
      <c r="U394" s="20">
        <v>8198.9</v>
      </c>
      <c r="V394" s="20"/>
      <c r="W394" s="20"/>
      <c r="X394" s="20">
        <v>22.1</v>
      </c>
      <c r="Y394" s="20">
        <v>43.9</v>
      </c>
      <c r="Z394" s="20">
        <v>1.2</v>
      </c>
      <c r="AA394" s="20">
        <v>2.2000000000000002</v>
      </c>
      <c r="AB394" s="20"/>
      <c r="AC394" s="20"/>
      <c r="AD394" s="20"/>
      <c r="AE394" s="20"/>
      <c r="AF394" s="20">
        <v>1798</v>
      </c>
      <c r="AG394" s="20"/>
      <c r="AH394" s="20">
        <v>-21.8</v>
      </c>
      <c r="AI394" s="20">
        <v>-1</v>
      </c>
      <c r="AJ394" s="20"/>
      <c r="AK394" s="20"/>
      <c r="AL394" s="21">
        <f>AL395</f>
        <v>9996.3000000000011</v>
      </c>
      <c r="AM394" s="20"/>
      <c r="AN394" s="20">
        <v>22.1</v>
      </c>
      <c r="AO394" s="20">
        <v>1.2</v>
      </c>
      <c r="AP394" s="21"/>
      <c r="AQ394" s="20"/>
      <c r="AR394" s="20">
        <v>8340.9</v>
      </c>
      <c r="AS394" s="20"/>
      <c r="AT394" s="20"/>
      <c r="AU394" s="20">
        <v>44.3</v>
      </c>
      <c r="AV394" s="20">
        <v>44.3</v>
      </c>
      <c r="AW394" s="20">
        <v>2.2999999999999998</v>
      </c>
      <c r="AX394" s="20">
        <v>2.2999999999999998</v>
      </c>
      <c r="AY394" s="20"/>
      <c r="AZ394" s="20"/>
      <c r="BA394" s="20"/>
      <c r="BB394" s="20"/>
      <c r="BC394" s="20"/>
      <c r="BD394" s="22"/>
      <c r="BE394" s="20"/>
      <c r="BF394" s="20"/>
      <c r="BG394" s="23"/>
      <c r="BH394" s="24"/>
      <c r="BI394" s="10"/>
      <c r="BJ394" s="9">
        <v>45.9</v>
      </c>
      <c r="BK394" s="9">
        <v>2.2999999999999998</v>
      </c>
      <c r="BL394" s="13"/>
      <c r="BM394" s="11"/>
      <c r="BN394" s="12"/>
    </row>
    <row r="395" spans="1:66" ht="49.15" customHeight="1" thickBot="1">
      <c r="A395" s="15" t="s">
        <v>620</v>
      </c>
      <c r="B395" s="16" t="s">
        <v>621</v>
      </c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8"/>
      <c r="R395" s="16"/>
      <c r="S395" s="16"/>
      <c r="T395" s="19" t="s">
        <v>34</v>
      </c>
      <c r="U395" s="20">
        <v>8198.9</v>
      </c>
      <c r="V395" s="20"/>
      <c r="W395" s="20"/>
      <c r="X395" s="20">
        <v>22.1</v>
      </c>
      <c r="Y395" s="20">
        <v>43.9</v>
      </c>
      <c r="Z395" s="20">
        <v>1.2</v>
      </c>
      <c r="AA395" s="20">
        <v>2.2000000000000002</v>
      </c>
      <c r="AB395" s="20"/>
      <c r="AC395" s="20"/>
      <c r="AD395" s="20"/>
      <c r="AE395" s="20"/>
      <c r="AF395" s="20">
        <v>1798</v>
      </c>
      <c r="AG395" s="20"/>
      <c r="AH395" s="20">
        <v>-21.8</v>
      </c>
      <c r="AI395" s="20">
        <v>-1</v>
      </c>
      <c r="AJ395" s="20"/>
      <c r="AK395" s="20"/>
      <c r="AL395" s="21">
        <f>AL396+AL398+AL400</f>
        <v>9996.3000000000011</v>
      </c>
      <c r="AM395" s="20"/>
      <c r="AN395" s="20">
        <v>22.1</v>
      </c>
      <c r="AO395" s="20">
        <v>1.2</v>
      </c>
      <c r="AP395" s="21"/>
      <c r="AQ395" s="20"/>
      <c r="AR395" s="20">
        <v>8340.9</v>
      </c>
      <c r="AS395" s="20"/>
      <c r="AT395" s="20"/>
      <c r="AU395" s="20">
        <v>44.3</v>
      </c>
      <c r="AV395" s="20">
        <v>44.3</v>
      </c>
      <c r="AW395" s="20">
        <v>2.2999999999999998</v>
      </c>
      <c r="AX395" s="20">
        <v>2.2999999999999998</v>
      </c>
      <c r="AY395" s="20"/>
      <c r="AZ395" s="20"/>
      <c r="BA395" s="20"/>
      <c r="BB395" s="20"/>
      <c r="BC395" s="20"/>
      <c r="BD395" s="22"/>
      <c r="BE395" s="20"/>
      <c r="BF395" s="20"/>
      <c r="BG395" s="23"/>
      <c r="BH395" s="24"/>
      <c r="BI395" s="10"/>
      <c r="BJ395" s="9">
        <v>45.9</v>
      </c>
      <c r="BK395" s="9">
        <v>2.2999999999999998</v>
      </c>
      <c r="BL395" s="13"/>
      <c r="BM395" s="11"/>
      <c r="BN395" s="12"/>
    </row>
    <row r="396" spans="1:66" ht="49.15" customHeight="1" thickBot="1">
      <c r="A396" s="25" t="s">
        <v>622</v>
      </c>
      <c r="B396" s="16" t="s">
        <v>623</v>
      </c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8"/>
      <c r="R396" s="16"/>
      <c r="S396" s="16"/>
      <c r="T396" s="19" t="s">
        <v>34</v>
      </c>
      <c r="U396" s="20">
        <v>8152.8</v>
      </c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>
        <v>1820.8</v>
      </c>
      <c r="AG396" s="20"/>
      <c r="AH396" s="20"/>
      <c r="AI396" s="20"/>
      <c r="AJ396" s="20"/>
      <c r="AK396" s="20"/>
      <c r="AL396" s="21">
        <f>AL397</f>
        <v>9973.4</v>
      </c>
      <c r="AM396" s="20"/>
      <c r="AN396" s="20"/>
      <c r="AO396" s="20"/>
      <c r="AP396" s="21"/>
      <c r="AQ396" s="20"/>
      <c r="AR396" s="20">
        <v>8294.2999999999993</v>
      </c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2"/>
      <c r="BE396" s="20"/>
      <c r="BF396" s="20"/>
      <c r="BG396" s="23"/>
      <c r="BH396" s="24"/>
      <c r="BI396" s="10"/>
      <c r="BJ396" s="9"/>
      <c r="BK396" s="9"/>
      <c r="BL396" s="13"/>
      <c r="BM396" s="11"/>
      <c r="BN396" s="12"/>
    </row>
    <row r="397" spans="1:66" ht="49.15" customHeight="1" thickBot="1">
      <c r="A397" s="25" t="s">
        <v>624</v>
      </c>
      <c r="B397" s="16" t="s">
        <v>623</v>
      </c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8" t="s">
        <v>208</v>
      </c>
      <c r="R397" s="16" t="s">
        <v>44</v>
      </c>
      <c r="S397" s="16" t="s">
        <v>362</v>
      </c>
      <c r="T397" s="19" t="s">
        <v>34</v>
      </c>
      <c r="U397" s="20">
        <v>8152.8</v>
      </c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>
        <v>1820.8</v>
      </c>
      <c r="AG397" s="20"/>
      <c r="AH397" s="20"/>
      <c r="AI397" s="20"/>
      <c r="AJ397" s="20"/>
      <c r="AK397" s="20"/>
      <c r="AL397" s="21">
        <v>9973.4</v>
      </c>
      <c r="AM397" s="20"/>
      <c r="AN397" s="20"/>
      <c r="AO397" s="20"/>
      <c r="AP397" s="21"/>
      <c r="AQ397" s="20"/>
      <c r="AR397" s="20">
        <v>8294.2999999999993</v>
      </c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2"/>
      <c r="BE397" s="20"/>
      <c r="BF397" s="20"/>
      <c r="BG397" s="23"/>
      <c r="BH397" s="24"/>
      <c r="BI397" s="10"/>
      <c r="BJ397" s="9"/>
      <c r="BK397" s="9"/>
      <c r="BL397" s="13"/>
      <c r="BM397" s="11"/>
      <c r="BN397" s="12"/>
    </row>
    <row r="398" spans="1:66" ht="49.15" customHeight="1" thickBot="1">
      <c r="A398" s="25" t="s">
        <v>625</v>
      </c>
      <c r="B398" s="16" t="s">
        <v>626</v>
      </c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8"/>
      <c r="R398" s="16"/>
      <c r="S398" s="16"/>
      <c r="T398" s="19" t="s">
        <v>34</v>
      </c>
      <c r="U398" s="20">
        <v>35.299999999999997</v>
      </c>
      <c r="V398" s="20"/>
      <c r="W398" s="20"/>
      <c r="X398" s="20">
        <v>21.4</v>
      </c>
      <c r="Y398" s="20">
        <v>33.6</v>
      </c>
      <c r="Z398" s="20">
        <v>1.1000000000000001</v>
      </c>
      <c r="AA398" s="20">
        <v>1.7</v>
      </c>
      <c r="AB398" s="20"/>
      <c r="AC398" s="20"/>
      <c r="AD398" s="20"/>
      <c r="AE398" s="20"/>
      <c r="AF398" s="20">
        <v>-12.8</v>
      </c>
      <c r="AG398" s="20"/>
      <c r="AH398" s="20">
        <v>-12.2</v>
      </c>
      <c r="AI398" s="20">
        <v>-0.6</v>
      </c>
      <c r="AJ398" s="20"/>
      <c r="AK398" s="20"/>
      <c r="AL398" s="21">
        <f>AL399</f>
        <v>22.2</v>
      </c>
      <c r="AM398" s="20"/>
      <c r="AN398" s="20">
        <v>21.4</v>
      </c>
      <c r="AO398" s="20">
        <v>1.1000000000000001</v>
      </c>
      <c r="AP398" s="21"/>
      <c r="AQ398" s="20"/>
      <c r="AR398" s="20">
        <v>35.6</v>
      </c>
      <c r="AS398" s="20"/>
      <c r="AT398" s="20"/>
      <c r="AU398" s="20">
        <v>33.9</v>
      </c>
      <c r="AV398" s="20">
        <v>33.9</v>
      </c>
      <c r="AW398" s="20">
        <v>1.7</v>
      </c>
      <c r="AX398" s="20">
        <v>1.7</v>
      </c>
      <c r="AY398" s="20"/>
      <c r="AZ398" s="20"/>
      <c r="BA398" s="20"/>
      <c r="BB398" s="20"/>
      <c r="BC398" s="20"/>
      <c r="BD398" s="22"/>
      <c r="BE398" s="20"/>
      <c r="BF398" s="20"/>
      <c r="BG398" s="23"/>
      <c r="BH398" s="24"/>
      <c r="BI398" s="10"/>
      <c r="BJ398" s="9">
        <v>35.1</v>
      </c>
      <c r="BK398" s="9">
        <v>1.7</v>
      </c>
      <c r="BL398" s="13"/>
      <c r="BM398" s="11"/>
      <c r="BN398" s="12"/>
    </row>
    <row r="399" spans="1:66" ht="49.15" customHeight="1" thickBot="1">
      <c r="A399" s="25" t="s">
        <v>627</v>
      </c>
      <c r="B399" s="16" t="s">
        <v>626</v>
      </c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8" t="s">
        <v>208</v>
      </c>
      <c r="R399" s="16" t="s">
        <v>44</v>
      </c>
      <c r="S399" s="16" t="s">
        <v>362</v>
      </c>
      <c r="T399" s="19" t="s">
        <v>34</v>
      </c>
      <c r="U399" s="20">
        <v>35.299999999999997</v>
      </c>
      <c r="V399" s="20"/>
      <c r="W399" s="20"/>
      <c r="X399" s="20">
        <v>21.4</v>
      </c>
      <c r="Y399" s="20">
        <v>33.6</v>
      </c>
      <c r="Z399" s="20">
        <v>1.1000000000000001</v>
      </c>
      <c r="AA399" s="20">
        <v>1.7</v>
      </c>
      <c r="AB399" s="20"/>
      <c r="AC399" s="20"/>
      <c r="AD399" s="20"/>
      <c r="AE399" s="20"/>
      <c r="AF399" s="20">
        <v>-12.8</v>
      </c>
      <c r="AG399" s="20"/>
      <c r="AH399" s="20">
        <v>-12.2</v>
      </c>
      <c r="AI399" s="20">
        <v>-0.6</v>
      </c>
      <c r="AJ399" s="20"/>
      <c r="AK399" s="20"/>
      <c r="AL399" s="21">
        <v>22.2</v>
      </c>
      <c r="AM399" s="20"/>
      <c r="AN399" s="20">
        <v>21.4</v>
      </c>
      <c r="AO399" s="20">
        <v>1.1000000000000001</v>
      </c>
      <c r="AP399" s="21"/>
      <c r="AQ399" s="20"/>
      <c r="AR399" s="20">
        <v>35.6</v>
      </c>
      <c r="AS399" s="20"/>
      <c r="AT399" s="20"/>
      <c r="AU399" s="20">
        <v>33.9</v>
      </c>
      <c r="AV399" s="20">
        <v>33.9</v>
      </c>
      <c r="AW399" s="20">
        <v>1.7</v>
      </c>
      <c r="AX399" s="20">
        <v>1.7</v>
      </c>
      <c r="AY399" s="20"/>
      <c r="AZ399" s="20"/>
      <c r="BA399" s="20"/>
      <c r="BB399" s="20"/>
      <c r="BC399" s="20"/>
      <c r="BD399" s="22"/>
      <c r="BE399" s="20"/>
      <c r="BF399" s="20"/>
      <c r="BG399" s="23"/>
      <c r="BH399" s="24"/>
      <c r="BI399" s="10"/>
      <c r="BJ399" s="9">
        <v>35.1</v>
      </c>
      <c r="BK399" s="9">
        <v>1.7</v>
      </c>
      <c r="BL399" s="13"/>
      <c r="BM399" s="11"/>
      <c r="BN399" s="12"/>
    </row>
    <row r="400" spans="1:66" ht="49.15" customHeight="1" thickBot="1">
      <c r="A400" s="25" t="s">
        <v>628</v>
      </c>
      <c r="B400" s="16" t="s">
        <v>629</v>
      </c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8"/>
      <c r="R400" s="16"/>
      <c r="S400" s="16"/>
      <c r="T400" s="19" t="s">
        <v>34</v>
      </c>
      <c r="U400" s="20">
        <v>10.8</v>
      </c>
      <c r="V400" s="20"/>
      <c r="W400" s="20"/>
      <c r="X400" s="20">
        <v>0.7</v>
      </c>
      <c r="Y400" s="20">
        <v>10.3</v>
      </c>
      <c r="Z400" s="20">
        <v>0.1</v>
      </c>
      <c r="AA400" s="20">
        <v>0.5</v>
      </c>
      <c r="AB400" s="20"/>
      <c r="AC400" s="20"/>
      <c r="AD400" s="20"/>
      <c r="AE400" s="20"/>
      <c r="AF400" s="20">
        <v>-10</v>
      </c>
      <c r="AG400" s="20"/>
      <c r="AH400" s="20">
        <v>-9.6</v>
      </c>
      <c r="AI400" s="20">
        <v>-0.4</v>
      </c>
      <c r="AJ400" s="20"/>
      <c r="AK400" s="20"/>
      <c r="AL400" s="21">
        <f>AL401</f>
        <v>0.7</v>
      </c>
      <c r="AM400" s="20"/>
      <c r="AN400" s="20">
        <v>0.7</v>
      </c>
      <c r="AO400" s="20">
        <v>0.1</v>
      </c>
      <c r="AP400" s="21"/>
      <c r="AQ400" s="20"/>
      <c r="AR400" s="20">
        <v>11</v>
      </c>
      <c r="AS400" s="20"/>
      <c r="AT400" s="20"/>
      <c r="AU400" s="20">
        <v>10.4</v>
      </c>
      <c r="AV400" s="20">
        <v>10.4</v>
      </c>
      <c r="AW400" s="20">
        <v>0.6</v>
      </c>
      <c r="AX400" s="20">
        <v>0.6</v>
      </c>
      <c r="AY400" s="20"/>
      <c r="AZ400" s="20"/>
      <c r="BA400" s="20"/>
      <c r="BB400" s="20"/>
      <c r="BC400" s="20"/>
      <c r="BD400" s="22"/>
      <c r="BE400" s="20"/>
      <c r="BF400" s="20"/>
      <c r="BG400" s="23"/>
      <c r="BH400" s="24"/>
      <c r="BI400" s="10"/>
      <c r="BJ400" s="9">
        <v>10.8</v>
      </c>
      <c r="BK400" s="9">
        <v>0.6</v>
      </c>
      <c r="BL400" s="13"/>
      <c r="BM400" s="11"/>
      <c r="BN400" s="12"/>
    </row>
    <row r="401" spans="1:66" ht="49.15" customHeight="1" thickBot="1">
      <c r="A401" s="25" t="s">
        <v>630</v>
      </c>
      <c r="B401" s="16" t="s">
        <v>629</v>
      </c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8" t="s">
        <v>208</v>
      </c>
      <c r="R401" s="16" t="s">
        <v>44</v>
      </c>
      <c r="S401" s="16" t="s">
        <v>362</v>
      </c>
      <c r="T401" s="19" t="s">
        <v>34</v>
      </c>
      <c r="U401" s="20">
        <v>10.8</v>
      </c>
      <c r="V401" s="20"/>
      <c r="W401" s="20"/>
      <c r="X401" s="20">
        <v>0.7</v>
      </c>
      <c r="Y401" s="20">
        <v>10.3</v>
      </c>
      <c r="Z401" s="20">
        <v>0.1</v>
      </c>
      <c r="AA401" s="20">
        <v>0.5</v>
      </c>
      <c r="AB401" s="20"/>
      <c r="AC401" s="20"/>
      <c r="AD401" s="20"/>
      <c r="AE401" s="20"/>
      <c r="AF401" s="20">
        <v>-10</v>
      </c>
      <c r="AG401" s="20"/>
      <c r="AH401" s="20">
        <v>-9.6</v>
      </c>
      <c r="AI401" s="20">
        <v>-0.4</v>
      </c>
      <c r="AJ401" s="20"/>
      <c r="AK401" s="20"/>
      <c r="AL401" s="21">
        <v>0.7</v>
      </c>
      <c r="AM401" s="20"/>
      <c r="AN401" s="20">
        <v>0.7</v>
      </c>
      <c r="AO401" s="20">
        <v>0.1</v>
      </c>
      <c r="AP401" s="21"/>
      <c r="AQ401" s="20"/>
      <c r="AR401" s="20">
        <v>11</v>
      </c>
      <c r="AS401" s="20"/>
      <c r="AT401" s="20"/>
      <c r="AU401" s="20">
        <v>10.4</v>
      </c>
      <c r="AV401" s="20">
        <v>10.4</v>
      </c>
      <c r="AW401" s="20">
        <v>0.6</v>
      </c>
      <c r="AX401" s="20">
        <v>0.6</v>
      </c>
      <c r="AY401" s="20"/>
      <c r="AZ401" s="20"/>
      <c r="BA401" s="20"/>
      <c r="BB401" s="20"/>
      <c r="BC401" s="20"/>
      <c r="BD401" s="22"/>
      <c r="BE401" s="20"/>
      <c r="BF401" s="20"/>
      <c r="BG401" s="23"/>
      <c r="BH401" s="24"/>
      <c r="BI401" s="10"/>
      <c r="BJ401" s="9">
        <v>10.8</v>
      </c>
      <c r="BK401" s="9">
        <v>0.6</v>
      </c>
      <c r="BL401" s="13"/>
      <c r="BM401" s="11"/>
      <c r="BN401" s="12"/>
    </row>
    <row r="402" spans="1:66" ht="49.15" customHeight="1" thickBot="1">
      <c r="A402" s="15" t="s">
        <v>631</v>
      </c>
      <c r="B402" s="16" t="s">
        <v>632</v>
      </c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8"/>
      <c r="R402" s="16"/>
      <c r="S402" s="16"/>
      <c r="T402" s="19" t="s">
        <v>34</v>
      </c>
      <c r="U402" s="20">
        <v>15098.5</v>
      </c>
      <c r="V402" s="20"/>
      <c r="W402" s="20"/>
      <c r="X402" s="20"/>
      <c r="Y402" s="20"/>
      <c r="Z402" s="20">
        <v>13023.3</v>
      </c>
      <c r="AA402" s="20">
        <v>13023.3</v>
      </c>
      <c r="AB402" s="20"/>
      <c r="AC402" s="20"/>
      <c r="AD402" s="20"/>
      <c r="AE402" s="20"/>
      <c r="AF402" s="20">
        <v>-1362.2</v>
      </c>
      <c r="AG402" s="20"/>
      <c r="AH402" s="20"/>
      <c r="AI402" s="20"/>
      <c r="AJ402" s="20"/>
      <c r="AK402" s="20"/>
      <c r="AL402" s="21">
        <f>AL403</f>
        <v>13626.599999999999</v>
      </c>
      <c r="AM402" s="20"/>
      <c r="AN402" s="20"/>
      <c r="AO402" s="20">
        <v>13023.3</v>
      </c>
      <c r="AP402" s="21"/>
      <c r="AQ402" s="20"/>
      <c r="AR402" s="20">
        <v>15170.2</v>
      </c>
      <c r="AS402" s="20"/>
      <c r="AT402" s="20"/>
      <c r="AU402" s="20"/>
      <c r="AV402" s="20"/>
      <c r="AW402" s="20">
        <v>13152.1</v>
      </c>
      <c r="AX402" s="20">
        <v>13152.1</v>
      </c>
      <c r="AY402" s="20"/>
      <c r="AZ402" s="20"/>
      <c r="BA402" s="20"/>
      <c r="BB402" s="20"/>
      <c r="BC402" s="20"/>
      <c r="BD402" s="22"/>
      <c r="BE402" s="20"/>
      <c r="BF402" s="20"/>
      <c r="BG402" s="23"/>
      <c r="BH402" s="24"/>
      <c r="BI402" s="10"/>
      <c r="BJ402" s="9"/>
      <c r="BK402" s="9">
        <v>13669.4</v>
      </c>
      <c r="BL402" s="13"/>
      <c r="BM402" s="11"/>
      <c r="BN402" s="12"/>
    </row>
    <row r="403" spans="1:66" ht="49.15" customHeight="1" thickBot="1">
      <c r="A403" s="15" t="s">
        <v>633</v>
      </c>
      <c r="B403" s="16" t="s">
        <v>634</v>
      </c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8"/>
      <c r="R403" s="16"/>
      <c r="S403" s="16"/>
      <c r="T403" s="19" t="s">
        <v>34</v>
      </c>
      <c r="U403" s="20">
        <v>15098.5</v>
      </c>
      <c r="V403" s="20"/>
      <c r="W403" s="20"/>
      <c r="X403" s="20"/>
      <c r="Y403" s="20"/>
      <c r="Z403" s="20">
        <v>13023.3</v>
      </c>
      <c r="AA403" s="20">
        <v>13023.3</v>
      </c>
      <c r="AB403" s="20"/>
      <c r="AC403" s="20"/>
      <c r="AD403" s="20"/>
      <c r="AE403" s="20"/>
      <c r="AF403" s="20">
        <v>-1362.2</v>
      </c>
      <c r="AG403" s="20"/>
      <c r="AH403" s="20"/>
      <c r="AI403" s="20"/>
      <c r="AJ403" s="20"/>
      <c r="AK403" s="20"/>
      <c r="AL403" s="21">
        <f>AL404+AL406+AL408+AL410</f>
        <v>13626.599999999999</v>
      </c>
      <c r="AM403" s="20"/>
      <c r="AN403" s="20"/>
      <c r="AO403" s="20">
        <v>13023.3</v>
      </c>
      <c r="AP403" s="21"/>
      <c r="AQ403" s="20"/>
      <c r="AR403" s="20">
        <v>15170.2</v>
      </c>
      <c r="AS403" s="20"/>
      <c r="AT403" s="20"/>
      <c r="AU403" s="20"/>
      <c r="AV403" s="20"/>
      <c r="AW403" s="20">
        <v>13152.1</v>
      </c>
      <c r="AX403" s="20">
        <v>13152.1</v>
      </c>
      <c r="AY403" s="20"/>
      <c r="AZ403" s="20"/>
      <c r="BA403" s="20"/>
      <c r="BB403" s="20"/>
      <c r="BC403" s="20"/>
      <c r="BD403" s="22"/>
      <c r="BE403" s="20"/>
      <c r="BF403" s="20"/>
      <c r="BG403" s="23"/>
      <c r="BH403" s="24"/>
      <c r="BI403" s="10"/>
      <c r="BJ403" s="9"/>
      <c r="BK403" s="9">
        <v>13669.4</v>
      </c>
      <c r="BL403" s="13"/>
      <c r="BM403" s="11"/>
      <c r="BN403" s="12"/>
    </row>
    <row r="404" spans="1:66" ht="49.15" customHeight="1" thickBot="1">
      <c r="A404" s="25" t="s">
        <v>635</v>
      </c>
      <c r="B404" s="16" t="s">
        <v>636</v>
      </c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8"/>
      <c r="R404" s="16"/>
      <c r="S404" s="16"/>
      <c r="T404" s="19" t="s">
        <v>34</v>
      </c>
      <c r="U404" s="20">
        <v>13023.3</v>
      </c>
      <c r="V404" s="20"/>
      <c r="W404" s="20"/>
      <c r="X404" s="20"/>
      <c r="Y404" s="20"/>
      <c r="Z404" s="20">
        <v>13023.3</v>
      </c>
      <c r="AA404" s="20">
        <v>13023.3</v>
      </c>
      <c r="AB404" s="20"/>
      <c r="AC404" s="20"/>
      <c r="AD404" s="20"/>
      <c r="AE404" s="20"/>
      <c r="AF404" s="20">
        <v>-803.9</v>
      </c>
      <c r="AG404" s="20"/>
      <c r="AH404" s="20"/>
      <c r="AI404" s="20"/>
      <c r="AJ404" s="20"/>
      <c r="AK404" s="20"/>
      <c r="AL404" s="21">
        <f>AL405</f>
        <v>12136.4</v>
      </c>
      <c r="AM404" s="20"/>
      <c r="AN404" s="20"/>
      <c r="AO404" s="20">
        <v>13023.3</v>
      </c>
      <c r="AP404" s="21"/>
      <c r="AQ404" s="20"/>
      <c r="AR404" s="20">
        <v>13152.1</v>
      </c>
      <c r="AS404" s="20"/>
      <c r="AT404" s="20"/>
      <c r="AU404" s="20"/>
      <c r="AV404" s="20"/>
      <c r="AW404" s="20">
        <v>13152.1</v>
      </c>
      <c r="AX404" s="20">
        <v>13152.1</v>
      </c>
      <c r="AY404" s="20"/>
      <c r="AZ404" s="20"/>
      <c r="BA404" s="20"/>
      <c r="BB404" s="20"/>
      <c r="BC404" s="20"/>
      <c r="BD404" s="22"/>
      <c r="BE404" s="20"/>
      <c r="BF404" s="20"/>
      <c r="BG404" s="23"/>
      <c r="BH404" s="24"/>
      <c r="BI404" s="10"/>
      <c r="BJ404" s="9"/>
      <c r="BK404" s="9">
        <v>13669.4</v>
      </c>
      <c r="BL404" s="13"/>
      <c r="BM404" s="11"/>
      <c r="BN404" s="12"/>
    </row>
    <row r="405" spans="1:66" ht="49.15" customHeight="1" thickBot="1">
      <c r="A405" s="25" t="s">
        <v>637</v>
      </c>
      <c r="B405" s="16" t="s">
        <v>636</v>
      </c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8" t="s">
        <v>118</v>
      </c>
      <c r="R405" s="16" t="s">
        <v>44</v>
      </c>
      <c r="S405" s="16" t="s">
        <v>176</v>
      </c>
      <c r="T405" s="19" t="s">
        <v>34</v>
      </c>
      <c r="U405" s="20">
        <v>13023.3</v>
      </c>
      <c r="V405" s="20"/>
      <c r="W405" s="20"/>
      <c r="X405" s="20"/>
      <c r="Y405" s="20"/>
      <c r="Z405" s="20">
        <v>13023.3</v>
      </c>
      <c r="AA405" s="20">
        <v>13023.3</v>
      </c>
      <c r="AB405" s="20"/>
      <c r="AC405" s="20"/>
      <c r="AD405" s="20"/>
      <c r="AE405" s="20"/>
      <c r="AF405" s="20">
        <v>-803.9</v>
      </c>
      <c r="AG405" s="20"/>
      <c r="AH405" s="20"/>
      <c r="AI405" s="20"/>
      <c r="AJ405" s="20"/>
      <c r="AK405" s="20"/>
      <c r="AL405" s="21">
        <v>12136.4</v>
      </c>
      <c r="AM405" s="20"/>
      <c r="AN405" s="20"/>
      <c r="AO405" s="20">
        <v>13023.3</v>
      </c>
      <c r="AP405" s="21"/>
      <c r="AQ405" s="20"/>
      <c r="AR405" s="20">
        <v>13152.1</v>
      </c>
      <c r="AS405" s="20"/>
      <c r="AT405" s="20"/>
      <c r="AU405" s="20"/>
      <c r="AV405" s="20"/>
      <c r="AW405" s="20">
        <v>13152.1</v>
      </c>
      <c r="AX405" s="20">
        <v>13152.1</v>
      </c>
      <c r="AY405" s="20"/>
      <c r="AZ405" s="20"/>
      <c r="BA405" s="20"/>
      <c r="BB405" s="20"/>
      <c r="BC405" s="20"/>
      <c r="BD405" s="22"/>
      <c r="BE405" s="20"/>
      <c r="BF405" s="20"/>
      <c r="BG405" s="23"/>
      <c r="BH405" s="24"/>
      <c r="BI405" s="10"/>
      <c r="BJ405" s="9"/>
      <c r="BK405" s="9">
        <v>13669.4</v>
      </c>
      <c r="BL405" s="13"/>
      <c r="BM405" s="11"/>
      <c r="BN405" s="12"/>
    </row>
    <row r="406" spans="1:66" ht="49.15" customHeight="1" thickBot="1">
      <c r="A406" s="25" t="s">
        <v>638</v>
      </c>
      <c r="B406" s="16" t="s">
        <v>639</v>
      </c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8"/>
      <c r="R406" s="16"/>
      <c r="S406" s="16"/>
      <c r="T406" s="19" t="s">
        <v>34</v>
      </c>
      <c r="U406" s="20">
        <v>950.8</v>
      </c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>
        <v>494.5</v>
      </c>
      <c r="AG406" s="20"/>
      <c r="AH406" s="20"/>
      <c r="AI406" s="20"/>
      <c r="AJ406" s="20"/>
      <c r="AK406" s="20"/>
      <c r="AL406" s="21">
        <f>AL407</f>
        <v>1418.8</v>
      </c>
      <c r="AM406" s="20"/>
      <c r="AN406" s="20"/>
      <c r="AO406" s="20"/>
      <c r="AP406" s="21"/>
      <c r="AQ406" s="20"/>
      <c r="AR406" s="20">
        <v>952.8</v>
      </c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2"/>
      <c r="BE406" s="20"/>
      <c r="BF406" s="20"/>
      <c r="BG406" s="23"/>
      <c r="BH406" s="24"/>
      <c r="BI406" s="10"/>
      <c r="BJ406" s="9"/>
      <c r="BK406" s="9"/>
      <c r="BL406" s="13"/>
      <c r="BM406" s="11"/>
      <c r="BN406" s="12"/>
    </row>
    <row r="407" spans="1:66" ht="49.15" customHeight="1" thickBot="1">
      <c r="A407" s="25" t="s">
        <v>640</v>
      </c>
      <c r="B407" s="16" t="s">
        <v>639</v>
      </c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8" t="s">
        <v>124</v>
      </c>
      <c r="R407" s="16" t="s">
        <v>44</v>
      </c>
      <c r="S407" s="16" t="s">
        <v>176</v>
      </c>
      <c r="T407" s="19" t="s">
        <v>34</v>
      </c>
      <c r="U407" s="20">
        <v>948.8</v>
      </c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>
        <v>496.5</v>
      </c>
      <c r="AG407" s="20"/>
      <c r="AH407" s="20"/>
      <c r="AI407" s="20"/>
      <c r="AJ407" s="20"/>
      <c r="AK407" s="20"/>
      <c r="AL407" s="21">
        <v>1418.8</v>
      </c>
      <c r="AM407" s="20"/>
      <c r="AN407" s="20"/>
      <c r="AO407" s="20"/>
      <c r="AP407" s="21"/>
      <c r="AQ407" s="20"/>
      <c r="AR407" s="20">
        <v>950.8</v>
      </c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2"/>
      <c r="BE407" s="20"/>
      <c r="BF407" s="20"/>
      <c r="BG407" s="23"/>
      <c r="BH407" s="24"/>
      <c r="BI407" s="10"/>
      <c r="BJ407" s="9"/>
      <c r="BK407" s="9"/>
      <c r="BL407" s="13"/>
      <c r="BM407" s="11"/>
      <c r="BN407" s="12"/>
    </row>
    <row r="408" spans="1:66" ht="49.15" customHeight="1" thickBot="1">
      <c r="A408" s="25" t="s">
        <v>641</v>
      </c>
      <c r="B408" s="16" t="s">
        <v>642</v>
      </c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8"/>
      <c r="R408" s="16"/>
      <c r="S408" s="16"/>
      <c r="T408" s="19" t="s">
        <v>34</v>
      </c>
      <c r="U408" s="20">
        <v>61.8</v>
      </c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>
        <v>7.8</v>
      </c>
      <c r="AG408" s="20"/>
      <c r="AH408" s="20"/>
      <c r="AI408" s="20"/>
      <c r="AJ408" s="20"/>
      <c r="AK408" s="20"/>
      <c r="AL408" s="21">
        <f>AL409</f>
        <v>69.5</v>
      </c>
      <c r="AM408" s="20"/>
      <c r="AN408" s="20"/>
      <c r="AO408" s="20"/>
      <c r="AP408" s="21"/>
      <c r="AQ408" s="20"/>
      <c r="AR408" s="20">
        <v>61.8</v>
      </c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2"/>
      <c r="BE408" s="20"/>
      <c r="BF408" s="20"/>
      <c r="BG408" s="23"/>
      <c r="BH408" s="24"/>
      <c r="BI408" s="10"/>
      <c r="BJ408" s="9"/>
      <c r="BK408" s="9"/>
      <c r="BL408" s="13"/>
      <c r="BM408" s="11"/>
      <c r="BN408" s="12"/>
    </row>
    <row r="409" spans="1:66" ht="49.15" customHeight="1" thickBot="1">
      <c r="A409" s="25" t="s">
        <v>643</v>
      </c>
      <c r="B409" s="16" t="s">
        <v>642</v>
      </c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8" t="s">
        <v>124</v>
      </c>
      <c r="R409" s="16" t="s">
        <v>44</v>
      </c>
      <c r="S409" s="16" t="s">
        <v>176</v>
      </c>
      <c r="T409" s="19" t="s">
        <v>34</v>
      </c>
      <c r="U409" s="20">
        <v>61.8</v>
      </c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>
        <v>7.8</v>
      </c>
      <c r="AG409" s="20"/>
      <c r="AH409" s="20"/>
      <c r="AI409" s="20"/>
      <c r="AJ409" s="20"/>
      <c r="AK409" s="20"/>
      <c r="AL409" s="21">
        <v>69.5</v>
      </c>
      <c r="AM409" s="20"/>
      <c r="AN409" s="20"/>
      <c r="AO409" s="20"/>
      <c r="AP409" s="21"/>
      <c r="AQ409" s="20"/>
      <c r="AR409" s="20">
        <v>61.8</v>
      </c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2"/>
      <c r="BE409" s="20"/>
      <c r="BF409" s="20"/>
      <c r="BG409" s="23"/>
      <c r="BH409" s="24"/>
      <c r="BI409" s="10"/>
      <c r="BJ409" s="9"/>
      <c r="BK409" s="9"/>
      <c r="BL409" s="13"/>
      <c r="BM409" s="11"/>
      <c r="BN409" s="12"/>
    </row>
    <row r="410" spans="1:66" ht="49.15" customHeight="1" thickBot="1">
      <c r="A410" s="15" t="s">
        <v>644</v>
      </c>
      <c r="B410" s="16" t="s">
        <v>645</v>
      </c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8"/>
      <c r="R410" s="16"/>
      <c r="S410" s="16"/>
      <c r="T410" s="19" t="s">
        <v>34</v>
      </c>
      <c r="U410" s="20">
        <v>62.6</v>
      </c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>
        <v>-60.6</v>
      </c>
      <c r="AG410" s="20"/>
      <c r="AH410" s="20"/>
      <c r="AI410" s="20"/>
      <c r="AJ410" s="20"/>
      <c r="AK410" s="20"/>
      <c r="AL410" s="21">
        <f>AL411</f>
        <v>1.9</v>
      </c>
      <c r="AM410" s="20"/>
      <c r="AN410" s="20"/>
      <c r="AO410" s="20"/>
      <c r="AP410" s="21"/>
      <c r="AQ410" s="20"/>
      <c r="AR410" s="20">
        <v>3.5</v>
      </c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2"/>
      <c r="BE410" s="20"/>
      <c r="BF410" s="20"/>
      <c r="BG410" s="23"/>
      <c r="BH410" s="24"/>
      <c r="BI410" s="10"/>
      <c r="BJ410" s="9"/>
      <c r="BK410" s="9"/>
      <c r="BL410" s="13"/>
      <c r="BM410" s="11"/>
      <c r="BN410" s="12"/>
    </row>
    <row r="411" spans="1:66" ht="49.15" customHeight="1" thickBot="1">
      <c r="A411" s="25" t="s">
        <v>646</v>
      </c>
      <c r="B411" s="16" t="s">
        <v>645</v>
      </c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8" t="s">
        <v>135</v>
      </c>
      <c r="R411" s="16" t="s">
        <v>44</v>
      </c>
      <c r="S411" s="16" t="s">
        <v>176</v>
      </c>
      <c r="T411" s="19" t="s">
        <v>34</v>
      </c>
      <c r="U411" s="20">
        <v>3.5</v>
      </c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>
        <v>-1.5</v>
      </c>
      <c r="AG411" s="20"/>
      <c r="AH411" s="20"/>
      <c r="AI411" s="20"/>
      <c r="AJ411" s="20"/>
      <c r="AK411" s="20"/>
      <c r="AL411" s="21">
        <v>1.9</v>
      </c>
      <c r="AM411" s="20"/>
      <c r="AN411" s="20"/>
      <c r="AO411" s="20"/>
      <c r="AP411" s="21"/>
      <c r="AQ411" s="20"/>
      <c r="AR411" s="20">
        <v>3.5</v>
      </c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2"/>
      <c r="BE411" s="20"/>
      <c r="BF411" s="20"/>
      <c r="BG411" s="23"/>
      <c r="BH411" s="24"/>
      <c r="BI411" s="10"/>
      <c r="BJ411" s="9"/>
      <c r="BK411" s="9"/>
      <c r="BL411" s="13"/>
      <c r="BM411" s="11"/>
      <c r="BN411" s="12"/>
    </row>
    <row r="412" spans="1:66" ht="49.15" customHeight="1" thickBot="1">
      <c r="A412" s="15" t="s">
        <v>647</v>
      </c>
      <c r="B412" s="16" t="s">
        <v>648</v>
      </c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8"/>
      <c r="R412" s="16"/>
      <c r="S412" s="16"/>
      <c r="T412" s="19" t="s">
        <v>34</v>
      </c>
      <c r="U412" s="20"/>
      <c r="V412" s="20"/>
      <c r="W412" s="20"/>
      <c r="X412" s="20">
        <v>640.79999999999995</v>
      </c>
      <c r="Y412" s="20"/>
      <c r="Z412" s="20"/>
      <c r="AA412" s="20"/>
      <c r="AB412" s="20"/>
      <c r="AC412" s="20"/>
      <c r="AD412" s="20"/>
      <c r="AE412" s="20"/>
      <c r="AF412" s="20">
        <v>640.79999999999995</v>
      </c>
      <c r="AG412" s="20"/>
      <c r="AH412" s="20">
        <v>640.79999999999995</v>
      </c>
      <c r="AI412" s="20"/>
      <c r="AJ412" s="20"/>
      <c r="AK412" s="20"/>
      <c r="AL412" s="21">
        <f>AL413</f>
        <v>640.70000000000005</v>
      </c>
      <c r="AM412" s="20"/>
      <c r="AN412" s="20">
        <v>640.79999999999995</v>
      </c>
      <c r="AO412" s="20"/>
      <c r="AP412" s="21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2"/>
      <c r="BE412" s="20"/>
      <c r="BF412" s="20"/>
      <c r="BG412" s="23"/>
      <c r="BH412" s="24"/>
      <c r="BI412" s="10"/>
      <c r="BJ412" s="9"/>
      <c r="BK412" s="9"/>
      <c r="BL412" s="13"/>
      <c r="BM412" s="11"/>
      <c r="BN412" s="12"/>
    </row>
    <row r="413" spans="1:66" ht="49.15" customHeight="1" thickBot="1">
      <c r="A413" s="15" t="s">
        <v>649</v>
      </c>
      <c r="B413" s="16" t="s">
        <v>650</v>
      </c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8"/>
      <c r="R413" s="16"/>
      <c r="S413" s="16"/>
      <c r="T413" s="19" t="s">
        <v>34</v>
      </c>
      <c r="U413" s="20"/>
      <c r="V413" s="20"/>
      <c r="W413" s="20"/>
      <c r="X413" s="20">
        <v>640.79999999999995</v>
      </c>
      <c r="Y413" s="20"/>
      <c r="Z413" s="20"/>
      <c r="AA413" s="20"/>
      <c r="AB413" s="20"/>
      <c r="AC413" s="20"/>
      <c r="AD413" s="20"/>
      <c r="AE413" s="20"/>
      <c r="AF413" s="20">
        <v>640.79999999999995</v>
      </c>
      <c r="AG413" s="20"/>
      <c r="AH413" s="20">
        <v>640.79999999999995</v>
      </c>
      <c r="AI413" s="20"/>
      <c r="AJ413" s="20"/>
      <c r="AK413" s="20"/>
      <c r="AL413" s="21">
        <f>AL414</f>
        <v>640.70000000000005</v>
      </c>
      <c r="AM413" s="20"/>
      <c r="AN413" s="20">
        <v>640.79999999999995</v>
      </c>
      <c r="AO413" s="20"/>
      <c r="AP413" s="21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2"/>
      <c r="BE413" s="20"/>
      <c r="BF413" s="20"/>
      <c r="BG413" s="23"/>
      <c r="BH413" s="24"/>
      <c r="BI413" s="10"/>
      <c r="BJ413" s="9"/>
      <c r="BK413" s="9"/>
      <c r="BL413" s="13"/>
      <c r="BM413" s="11"/>
      <c r="BN413" s="12"/>
    </row>
    <row r="414" spans="1:66" ht="49.15" customHeight="1" thickBot="1">
      <c r="A414" s="15" t="s">
        <v>651</v>
      </c>
      <c r="B414" s="16" t="s">
        <v>652</v>
      </c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8"/>
      <c r="R414" s="16"/>
      <c r="S414" s="16"/>
      <c r="T414" s="19" t="s">
        <v>34</v>
      </c>
      <c r="U414" s="20"/>
      <c r="V414" s="20"/>
      <c r="W414" s="20"/>
      <c r="X414" s="20">
        <v>640.79999999999995</v>
      </c>
      <c r="Y414" s="20"/>
      <c r="Z414" s="20"/>
      <c r="AA414" s="20"/>
      <c r="AB414" s="20"/>
      <c r="AC414" s="20"/>
      <c r="AD414" s="20"/>
      <c r="AE414" s="20"/>
      <c r="AF414" s="20">
        <v>640.79999999999995</v>
      </c>
      <c r="AG414" s="20"/>
      <c r="AH414" s="20">
        <v>640.79999999999995</v>
      </c>
      <c r="AI414" s="20"/>
      <c r="AJ414" s="20"/>
      <c r="AK414" s="20"/>
      <c r="AL414" s="21">
        <f>AL415</f>
        <v>640.70000000000005</v>
      </c>
      <c r="AM414" s="20"/>
      <c r="AN414" s="20">
        <v>640.79999999999995</v>
      </c>
      <c r="AO414" s="20"/>
      <c r="AP414" s="21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2"/>
      <c r="BE414" s="20"/>
      <c r="BF414" s="20"/>
      <c r="BG414" s="23"/>
      <c r="BH414" s="24"/>
      <c r="BI414" s="10"/>
      <c r="BJ414" s="9"/>
      <c r="BK414" s="9"/>
      <c r="BL414" s="13"/>
      <c r="BM414" s="11"/>
      <c r="BN414" s="12"/>
    </row>
    <row r="415" spans="1:66" ht="49.15" customHeight="1" thickBot="1">
      <c r="A415" s="25" t="s">
        <v>653</v>
      </c>
      <c r="B415" s="16" t="s">
        <v>652</v>
      </c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8" t="s">
        <v>448</v>
      </c>
      <c r="R415" s="16" t="s">
        <v>133</v>
      </c>
      <c r="S415" s="16" t="s">
        <v>46</v>
      </c>
      <c r="T415" s="19" t="s">
        <v>34</v>
      </c>
      <c r="U415" s="20"/>
      <c r="V415" s="20"/>
      <c r="W415" s="20"/>
      <c r="X415" s="20">
        <v>640.79999999999995</v>
      </c>
      <c r="Y415" s="20"/>
      <c r="Z415" s="20"/>
      <c r="AA415" s="20"/>
      <c r="AB415" s="20"/>
      <c r="AC415" s="20"/>
      <c r="AD415" s="20"/>
      <c r="AE415" s="20"/>
      <c r="AF415" s="20">
        <v>640.79999999999995</v>
      </c>
      <c r="AG415" s="20"/>
      <c r="AH415" s="20">
        <v>640.79999999999995</v>
      </c>
      <c r="AI415" s="20"/>
      <c r="AJ415" s="20"/>
      <c r="AK415" s="20"/>
      <c r="AL415" s="21">
        <v>640.70000000000005</v>
      </c>
      <c r="AM415" s="20"/>
      <c r="AN415" s="20">
        <v>640.79999999999995</v>
      </c>
      <c r="AO415" s="20"/>
      <c r="AP415" s="21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2"/>
      <c r="BE415" s="20"/>
      <c r="BF415" s="20"/>
      <c r="BG415" s="23"/>
      <c r="BH415" s="24"/>
      <c r="BI415" s="10"/>
      <c r="BJ415" s="9"/>
      <c r="BK415" s="9"/>
      <c r="BL415" s="13"/>
      <c r="BM415" s="11"/>
      <c r="BN415" s="12"/>
    </row>
    <row r="416" spans="1:66" ht="49.15" customHeight="1" thickBot="1">
      <c r="A416" s="15" t="s">
        <v>654</v>
      </c>
      <c r="B416" s="16" t="s">
        <v>655</v>
      </c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8"/>
      <c r="R416" s="16"/>
      <c r="S416" s="16"/>
      <c r="T416" s="19" t="s">
        <v>34</v>
      </c>
      <c r="U416" s="20">
        <v>403.7</v>
      </c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>
        <v>-247.9</v>
      </c>
      <c r="AG416" s="20"/>
      <c r="AH416" s="20"/>
      <c r="AI416" s="20"/>
      <c r="AJ416" s="20"/>
      <c r="AK416" s="20"/>
      <c r="AL416" s="21">
        <f>AL417</f>
        <v>155.80000000000001</v>
      </c>
      <c r="AM416" s="20"/>
      <c r="AN416" s="20"/>
      <c r="AO416" s="20"/>
      <c r="AP416" s="21"/>
      <c r="AQ416" s="20"/>
      <c r="AR416" s="20">
        <v>403.7</v>
      </c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2"/>
      <c r="BE416" s="20"/>
      <c r="BF416" s="20"/>
      <c r="BG416" s="23"/>
      <c r="BH416" s="24"/>
      <c r="BI416" s="10"/>
      <c r="BJ416" s="9"/>
      <c r="BK416" s="9"/>
      <c r="BL416" s="13"/>
      <c r="BM416" s="11"/>
      <c r="BN416" s="12"/>
    </row>
    <row r="417" spans="1:66" ht="49.15" customHeight="1" thickBot="1">
      <c r="A417" s="15" t="s">
        <v>656</v>
      </c>
      <c r="B417" s="16" t="s">
        <v>657</v>
      </c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8"/>
      <c r="R417" s="16"/>
      <c r="S417" s="16"/>
      <c r="T417" s="19" t="s">
        <v>34</v>
      </c>
      <c r="U417" s="20">
        <v>403.7</v>
      </c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>
        <v>-247.9</v>
      </c>
      <c r="AG417" s="20"/>
      <c r="AH417" s="20"/>
      <c r="AI417" s="20"/>
      <c r="AJ417" s="20"/>
      <c r="AK417" s="20"/>
      <c r="AL417" s="21">
        <f>AL418</f>
        <v>155.80000000000001</v>
      </c>
      <c r="AM417" s="20"/>
      <c r="AN417" s="20"/>
      <c r="AO417" s="20"/>
      <c r="AP417" s="21"/>
      <c r="AQ417" s="20"/>
      <c r="AR417" s="20">
        <v>403.7</v>
      </c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2"/>
      <c r="BE417" s="20"/>
      <c r="BF417" s="20"/>
      <c r="BG417" s="23"/>
      <c r="BH417" s="24"/>
      <c r="BI417" s="10"/>
      <c r="BJ417" s="9"/>
      <c r="BK417" s="9"/>
      <c r="BL417" s="13"/>
      <c r="BM417" s="11"/>
      <c r="BN417" s="12"/>
    </row>
    <row r="418" spans="1:66" ht="49.15" customHeight="1" thickBot="1">
      <c r="A418" s="25" t="s">
        <v>658</v>
      </c>
      <c r="B418" s="16" t="s">
        <v>659</v>
      </c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8"/>
      <c r="R418" s="16"/>
      <c r="S418" s="16"/>
      <c r="T418" s="19" t="s">
        <v>34</v>
      </c>
      <c r="U418" s="20">
        <v>403.7</v>
      </c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>
        <v>-247.9</v>
      </c>
      <c r="AG418" s="20"/>
      <c r="AH418" s="20"/>
      <c r="AI418" s="20"/>
      <c r="AJ418" s="20"/>
      <c r="AK418" s="20"/>
      <c r="AL418" s="21">
        <f>AL419</f>
        <v>155.80000000000001</v>
      </c>
      <c r="AM418" s="20"/>
      <c r="AN418" s="20"/>
      <c r="AO418" s="20"/>
      <c r="AP418" s="21"/>
      <c r="AQ418" s="20"/>
      <c r="AR418" s="20">
        <v>403.7</v>
      </c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2"/>
      <c r="BE418" s="20"/>
      <c r="BF418" s="20"/>
      <c r="BG418" s="23"/>
      <c r="BH418" s="24"/>
      <c r="BI418" s="10"/>
      <c r="BJ418" s="9"/>
      <c r="BK418" s="9"/>
      <c r="BL418" s="13"/>
      <c r="BM418" s="11"/>
      <c r="BN418" s="12"/>
    </row>
    <row r="419" spans="1:66" ht="49.15" customHeight="1" thickBot="1">
      <c r="A419" s="25" t="s">
        <v>660</v>
      </c>
      <c r="B419" s="16" t="s">
        <v>659</v>
      </c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8" t="s">
        <v>120</v>
      </c>
      <c r="R419" s="16" t="s">
        <v>175</v>
      </c>
      <c r="S419" s="16" t="s">
        <v>46</v>
      </c>
      <c r="T419" s="19" t="s">
        <v>34</v>
      </c>
      <c r="U419" s="20">
        <v>403.7</v>
      </c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>
        <v>-247.9</v>
      </c>
      <c r="AG419" s="20"/>
      <c r="AH419" s="20"/>
      <c r="AI419" s="20"/>
      <c r="AJ419" s="20"/>
      <c r="AK419" s="20"/>
      <c r="AL419" s="21">
        <v>155.80000000000001</v>
      </c>
      <c r="AM419" s="20"/>
      <c r="AN419" s="20"/>
      <c r="AO419" s="20"/>
      <c r="AP419" s="21"/>
      <c r="AQ419" s="20"/>
      <c r="AR419" s="20">
        <v>403.7</v>
      </c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2"/>
      <c r="BE419" s="20"/>
      <c r="BF419" s="20"/>
      <c r="BG419" s="23"/>
      <c r="BH419" s="24"/>
      <c r="BI419" s="10"/>
      <c r="BJ419" s="9"/>
      <c r="BK419" s="9"/>
      <c r="BL419" s="13"/>
      <c r="BM419" s="11"/>
      <c r="BN419" s="12"/>
    </row>
    <row r="420" spans="1:66" ht="49.15" customHeight="1" thickBot="1">
      <c r="A420" s="15" t="s">
        <v>661</v>
      </c>
      <c r="B420" s="16" t="s">
        <v>662</v>
      </c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8"/>
      <c r="R420" s="16"/>
      <c r="S420" s="16"/>
      <c r="T420" s="19" t="s">
        <v>34</v>
      </c>
      <c r="U420" s="20">
        <v>2423.5</v>
      </c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>
        <v>2049.1</v>
      </c>
      <c r="AG420" s="20"/>
      <c r="AH420" s="20"/>
      <c r="AI420" s="20"/>
      <c r="AJ420" s="20"/>
      <c r="AK420" s="20"/>
      <c r="AL420" s="21">
        <f>AL421+AL426</f>
        <v>4390.8</v>
      </c>
      <c r="AM420" s="20"/>
      <c r="AN420" s="20"/>
      <c r="AO420" s="20"/>
      <c r="AP420" s="21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>
        <v>512</v>
      </c>
      <c r="BD420" s="22"/>
      <c r="BE420" s="20"/>
      <c r="BF420" s="20"/>
      <c r="BG420" s="23"/>
      <c r="BH420" s="24"/>
      <c r="BI420" s="10"/>
      <c r="BJ420" s="9"/>
      <c r="BK420" s="9"/>
      <c r="BL420" s="13"/>
      <c r="BM420" s="11"/>
      <c r="BN420" s="12"/>
    </row>
    <row r="421" spans="1:66" ht="49.15" customHeight="1" thickBot="1">
      <c r="A421" s="15" t="s">
        <v>663</v>
      </c>
      <c r="B421" s="16" t="s">
        <v>664</v>
      </c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8"/>
      <c r="R421" s="16"/>
      <c r="S421" s="16"/>
      <c r="T421" s="19" t="s">
        <v>34</v>
      </c>
      <c r="U421" s="20">
        <v>1943.5</v>
      </c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>
        <v>1472.6</v>
      </c>
      <c r="AG421" s="20"/>
      <c r="AH421" s="20"/>
      <c r="AI421" s="20"/>
      <c r="AJ421" s="20"/>
      <c r="AK421" s="20"/>
      <c r="AL421" s="21">
        <f>AL422+AL424</f>
        <v>3334.3</v>
      </c>
      <c r="AM421" s="20"/>
      <c r="AN421" s="20"/>
      <c r="AO421" s="20"/>
      <c r="AP421" s="21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>
        <v>512</v>
      </c>
      <c r="BD421" s="22"/>
      <c r="BE421" s="20"/>
      <c r="BF421" s="20"/>
      <c r="BG421" s="23"/>
      <c r="BH421" s="24"/>
      <c r="BI421" s="10"/>
      <c r="BJ421" s="9"/>
      <c r="BK421" s="9"/>
      <c r="BL421" s="13"/>
      <c r="BM421" s="11"/>
      <c r="BN421" s="12"/>
    </row>
    <row r="422" spans="1:66" ht="49.15" customHeight="1" thickBot="1">
      <c r="A422" s="25" t="s">
        <v>665</v>
      </c>
      <c r="B422" s="16" t="s">
        <v>666</v>
      </c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8"/>
      <c r="R422" s="16"/>
      <c r="S422" s="16"/>
      <c r="T422" s="19" t="s">
        <v>34</v>
      </c>
      <c r="U422" s="20">
        <v>21</v>
      </c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1">
        <f>AL423</f>
        <v>21</v>
      </c>
      <c r="AM422" s="20"/>
      <c r="AN422" s="20"/>
      <c r="AO422" s="20"/>
      <c r="AP422" s="21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2"/>
      <c r="BE422" s="20"/>
      <c r="BF422" s="20"/>
      <c r="BG422" s="23"/>
      <c r="BH422" s="24"/>
      <c r="BI422" s="10"/>
      <c r="BJ422" s="9"/>
      <c r="BK422" s="9"/>
      <c r="BL422" s="13"/>
      <c r="BM422" s="11"/>
      <c r="BN422" s="12"/>
    </row>
    <row r="423" spans="1:66" ht="49.15" customHeight="1" thickBot="1">
      <c r="A423" s="25" t="s">
        <v>667</v>
      </c>
      <c r="B423" s="16" t="s">
        <v>666</v>
      </c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8" t="s">
        <v>124</v>
      </c>
      <c r="R423" s="16" t="s">
        <v>47</v>
      </c>
      <c r="S423" s="16" t="s">
        <v>47</v>
      </c>
      <c r="T423" s="19" t="s">
        <v>34</v>
      </c>
      <c r="U423" s="20">
        <v>21</v>
      </c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1">
        <v>21</v>
      </c>
      <c r="AM423" s="20"/>
      <c r="AN423" s="20"/>
      <c r="AO423" s="20"/>
      <c r="AP423" s="21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2"/>
      <c r="BE423" s="20"/>
      <c r="BF423" s="20"/>
      <c r="BG423" s="23"/>
      <c r="BH423" s="24"/>
      <c r="BI423" s="10"/>
      <c r="BJ423" s="9"/>
      <c r="BK423" s="9"/>
      <c r="BL423" s="13"/>
      <c r="BM423" s="11"/>
      <c r="BN423" s="12"/>
    </row>
    <row r="424" spans="1:66" ht="49.15" customHeight="1" thickBot="1">
      <c r="A424" s="25" t="s">
        <v>668</v>
      </c>
      <c r="B424" s="16" t="s">
        <v>669</v>
      </c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8"/>
      <c r="R424" s="16"/>
      <c r="S424" s="16"/>
      <c r="T424" s="19" t="s">
        <v>34</v>
      </c>
      <c r="U424" s="20">
        <v>1922.5</v>
      </c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>
        <v>1472.6</v>
      </c>
      <c r="AG424" s="20"/>
      <c r="AH424" s="20"/>
      <c r="AI424" s="20"/>
      <c r="AJ424" s="20"/>
      <c r="AK424" s="20"/>
      <c r="AL424" s="21">
        <f>AL425</f>
        <v>3313.3</v>
      </c>
      <c r="AM424" s="20"/>
      <c r="AN424" s="20"/>
      <c r="AO424" s="20"/>
      <c r="AP424" s="21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>
        <v>512</v>
      </c>
      <c r="BD424" s="22"/>
      <c r="BE424" s="20"/>
      <c r="BF424" s="20"/>
      <c r="BG424" s="23"/>
      <c r="BH424" s="24"/>
      <c r="BI424" s="10"/>
      <c r="BJ424" s="9"/>
      <c r="BK424" s="9"/>
      <c r="BL424" s="13"/>
      <c r="BM424" s="11"/>
      <c r="BN424" s="12"/>
    </row>
    <row r="425" spans="1:66" ht="49.15" customHeight="1" thickBot="1">
      <c r="A425" s="25" t="s">
        <v>670</v>
      </c>
      <c r="B425" s="16" t="s">
        <v>669</v>
      </c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8" t="s">
        <v>124</v>
      </c>
      <c r="R425" s="16" t="s">
        <v>47</v>
      </c>
      <c r="S425" s="16" t="s">
        <v>47</v>
      </c>
      <c r="T425" s="19" t="s">
        <v>34</v>
      </c>
      <c r="U425" s="20">
        <v>1922.5</v>
      </c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>
        <v>1472.6</v>
      </c>
      <c r="AG425" s="20"/>
      <c r="AH425" s="20"/>
      <c r="AI425" s="20"/>
      <c r="AJ425" s="20"/>
      <c r="AK425" s="20"/>
      <c r="AL425" s="21">
        <v>3313.3</v>
      </c>
      <c r="AM425" s="20"/>
      <c r="AN425" s="20"/>
      <c r="AO425" s="20"/>
      <c r="AP425" s="21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>
        <v>512</v>
      </c>
      <c r="BD425" s="22"/>
      <c r="BE425" s="20"/>
      <c r="BF425" s="20"/>
      <c r="BG425" s="23"/>
      <c r="BH425" s="24"/>
      <c r="BI425" s="10"/>
      <c r="BJ425" s="9"/>
      <c r="BK425" s="9"/>
      <c r="BL425" s="13"/>
      <c r="BM425" s="11"/>
      <c r="BN425" s="12"/>
    </row>
    <row r="426" spans="1:66" ht="49.15" customHeight="1" thickBot="1">
      <c r="A426" s="15" t="s">
        <v>671</v>
      </c>
      <c r="B426" s="16" t="s">
        <v>672</v>
      </c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8"/>
      <c r="R426" s="16"/>
      <c r="S426" s="16"/>
      <c r="T426" s="19" t="s">
        <v>34</v>
      </c>
      <c r="U426" s="20">
        <v>480</v>
      </c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>
        <v>576.5</v>
      </c>
      <c r="AG426" s="20"/>
      <c r="AH426" s="20"/>
      <c r="AI426" s="20"/>
      <c r="AJ426" s="20"/>
      <c r="AK426" s="20"/>
      <c r="AL426" s="21">
        <f>AL427</f>
        <v>1056.5</v>
      </c>
      <c r="AM426" s="20"/>
      <c r="AN426" s="20"/>
      <c r="AO426" s="20"/>
      <c r="AP426" s="21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2"/>
      <c r="BE426" s="20"/>
      <c r="BF426" s="20"/>
      <c r="BG426" s="23"/>
      <c r="BH426" s="24"/>
      <c r="BI426" s="10"/>
      <c r="BJ426" s="9"/>
      <c r="BK426" s="9"/>
      <c r="BL426" s="13"/>
      <c r="BM426" s="11"/>
      <c r="BN426" s="12"/>
    </row>
    <row r="427" spans="1:66" ht="49.15" customHeight="1" thickBot="1">
      <c r="A427" s="25" t="s">
        <v>673</v>
      </c>
      <c r="B427" s="16" t="s">
        <v>674</v>
      </c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8"/>
      <c r="R427" s="16"/>
      <c r="S427" s="16"/>
      <c r="T427" s="19" t="s">
        <v>34</v>
      </c>
      <c r="U427" s="20">
        <v>480</v>
      </c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>
        <v>576.5</v>
      </c>
      <c r="AG427" s="20"/>
      <c r="AH427" s="20"/>
      <c r="AI427" s="20"/>
      <c r="AJ427" s="20"/>
      <c r="AK427" s="20"/>
      <c r="AL427" s="21">
        <f>AL428</f>
        <v>1056.5</v>
      </c>
      <c r="AM427" s="20"/>
      <c r="AN427" s="20"/>
      <c r="AO427" s="20"/>
      <c r="AP427" s="21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2"/>
      <c r="BE427" s="20"/>
      <c r="BF427" s="20"/>
      <c r="BG427" s="23"/>
      <c r="BH427" s="24"/>
      <c r="BI427" s="10"/>
      <c r="BJ427" s="9"/>
      <c r="BK427" s="9"/>
      <c r="BL427" s="13"/>
      <c r="BM427" s="11"/>
      <c r="BN427" s="12"/>
    </row>
    <row r="428" spans="1:66" ht="49.15" customHeight="1" thickBot="1">
      <c r="A428" s="25" t="s">
        <v>675</v>
      </c>
      <c r="B428" s="16" t="s">
        <v>674</v>
      </c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8" t="s">
        <v>676</v>
      </c>
      <c r="R428" s="16" t="s">
        <v>47</v>
      </c>
      <c r="S428" s="16" t="s">
        <v>47</v>
      </c>
      <c r="T428" s="19" t="s">
        <v>34</v>
      </c>
      <c r="U428" s="20">
        <v>480</v>
      </c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>
        <v>576.5</v>
      </c>
      <c r="AG428" s="20"/>
      <c r="AH428" s="20"/>
      <c r="AI428" s="20"/>
      <c r="AJ428" s="20"/>
      <c r="AK428" s="20"/>
      <c r="AL428" s="21">
        <v>1056.5</v>
      </c>
      <c r="AM428" s="20"/>
      <c r="AN428" s="20"/>
      <c r="AO428" s="20"/>
      <c r="AP428" s="21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2"/>
      <c r="BE428" s="20"/>
      <c r="BF428" s="20"/>
      <c r="BG428" s="23"/>
      <c r="BH428" s="24"/>
      <c r="BI428" s="10"/>
      <c r="BJ428" s="9"/>
      <c r="BK428" s="9"/>
      <c r="BL428" s="13"/>
      <c r="BM428" s="11"/>
      <c r="BN428" s="12"/>
    </row>
    <row r="429" spans="1:66" ht="49.15" customHeight="1" thickBot="1">
      <c r="A429" s="15" t="s">
        <v>677</v>
      </c>
      <c r="B429" s="16" t="s">
        <v>678</v>
      </c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8"/>
      <c r="R429" s="16"/>
      <c r="S429" s="16"/>
      <c r="T429" s="19" t="s">
        <v>34</v>
      </c>
      <c r="U429" s="20">
        <v>3876.9</v>
      </c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>
        <v>-258.7</v>
      </c>
      <c r="AG429" s="20"/>
      <c r="AH429" s="20"/>
      <c r="AI429" s="20"/>
      <c r="AJ429" s="20"/>
      <c r="AK429" s="20"/>
      <c r="AL429" s="21">
        <f>AL430</f>
        <v>3584</v>
      </c>
      <c r="AM429" s="20"/>
      <c r="AN429" s="20"/>
      <c r="AO429" s="20"/>
      <c r="AP429" s="21"/>
      <c r="AQ429" s="20"/>
      <c r="AR429" s="20">
        <v>3672.7</v>
      </c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2"/>
      <c r="BE429" s="20"/>
      <c r="BF429" s="20"/>
      <c r="BG429" s="23"/>
      <c r="BH429" s="24"/>
      <c r="BI429" s="10"/>
      <c r="BJ429" s="9"/>
      <c r="BK429" s="9"/>
      <c r="BL429" s="13"/>
      <c r="BM429" s="11"/>
      <c r="BN429" s="12"/>
    </row>
    <row r="430" spans="1:66" ht="49.15" customHeight="1" thickBot="1">
      <c r="A430" s="15" t="s">
        <v>679</v>
      </c>
      <c r="B430" s="16" t="s">
        <v>680</v>
      </c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8"/>
      <c r="R430" s="16"/>
      <c r="S430" s="16"/>
      <c r="T430" s="19" t="s">
        <v>34</v>
      </c>
      <c r="U430" s="20">
        <v>3876.9</v>
      </c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>
        <v>-258.7</v>
      </c>
      <c r="AG430" s="20"/>
      <c r="AH430" s="20"/>
      <c r="AI430" s="20"/>
      <c r="AJ430" s="20"/>
      <c r="AK430" s="20"/>
      <c r="AL430" s="21">
        <f>AL431+AL433+AL435+AL437</f>
        <v>3584</v>
      </c>
      <c r="AM430" s="20"/>
      <c r="AN430" s="20"/>
      <c r="AO430" s="20"/>
      <c r="AP430" s="21"/>
      <c r="AQ430" s="20"/>
      <c r="AR430" s="20">
        <v>3672.7</v>
      </c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2"/>
      <c r="BE430" s="20"/>
      <c r="BF430" s="20"/>
      <c r="BG430" s="23"/>
      <c r="BH430" s="24"/>
      <c r="BI430" s="10"/>
      <c r="BJ430" s="9"/>
      <c r="BK430" s="9"/>
      <c r="BL430" s="13"/>
      <c r="BM430" s="11"/>
      <c r="BN430" s="12"/>
    </row>
    <row r="431" spans="1:66" ht="49.15" customHeight="1" thickBot="1">
      <c r="A431" s="15" t="s">
        <v>681</v>
      </c>
      <c r="B431" s="16" t="s">
        <v>682</v>
      </c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8"/>
      <c r="R431" s="16"/>
      <c r="S431" s="16"/>
      <c r="T431" s="19" t="s">
        <v>34</v>
      </c>
      <c r="U431" s="20">
        <v>3400.2</v>
      </c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1">
        <f>AL432</f>
        <v>3394.8</v>
      </c>
      <c r="AM431" s="20"/>
      <c r="AN431" s="20"/>
      <c r="AO431" s="20"/>
      <c r="AP431" s="21"/>
      <c r="AQ431" s="20"/>
      <c r="AR431" s="20">
        <v>3437.7</v>
      </c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2"/>
      <c r="BE431" s="20"/>
      <c r="BF431" s="20"/>
      <c r="BG431" s="23"/>
      <c r="BH431" s="24"/>
      <c r="BI431" s="10"/>
      <c r="BJ431" s="9"/>
      <c r="BK431" s="9"/>
      <c r="BL431" s="13"/>
      <c r="BM431" s="11"/>
      <c r="BN431" s="12"/>
    </row>
    <row r="432" spans="1:66" ht="49.15" customHeight="1" thickBot="1">
      <c r="A432" s="15" t="s">
        <v>683</v>
      </c>
      <c r="B432" s="16" t="s">
        <v>682</v>
      </c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8" t="s">
        <v>118</v>
      </c>
      <c r="R432" s="16" t="s">
        <v>44</v>
      </c>
      <c r="S432" s="16" t="s">
        <v>176</v>
      </c>
      <c r="T432" s="19" t="s">
        <v>34</v>
      </c>
      <c r="U432" s="20">
        <v>3400.2</v>
      </c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1">
        <v>3394.8</v>
      </c>
      <c r="AM432" s="20"/>
      <c r="AN432" s="20"/>
      <c r="AO432" s="20"/>
      <c r="AP432" s="21"/>
      <c r="AQ432" s="20"/>
      <c r="AR432" s="20">
        <v>3437.7</v>
      </c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2"/>
      <c r="BE432" s="20"/>
      <c r="BF432" s="20"/>
      <c r="BG432" s="23"/>
      <c r="BH432" s="24"/>
      <c r="BI432" s="10"/>
      <c r="BJ432" s="9"/>
      <c r="BK432" s="9"/>
      <c r="BL432" s="13"/>
      <c r="BM432" s="11"/>
      <c r="BN432" s="12"/>
    </row>
    <row r="433" spans="1:66" ht="49.15" customHeight="1" thickBot="1">
      <c r="A433" s="15" t="s">
        <v>684</v>
      </c>
      <c r="B433" s="16" t="s">
        <v>685</v>
      </c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8"/>
      <c r="R433" s="16"/>
      <c r="S433" s="16"/>
      <c r="T433" s="19" t="s">
        <v>34</v>
      </c>
      <c r="U433" s="20">
        <v>204.6</v>
      </c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>
        <v>-9.6999999999999993</v>
      </c>
      <c r="AG433" s="20"/>
      <c r="AH433" s="20"/>
      <c r="AI433" s="20"/>
      <c r="AJ433" s="20"/>
      <c r="AK433" s="20"/>
      <c r="AL433" s="21">
        <f>AL434</f>
        <v>166.1</v>
      </c>
      <c r="AM433" s="20"/>
      <c r="AN433" s="20"/>
      <c r="AO433" s="20"/>
      <c r="AP433" s="21"/>
      <c r="AQ433" s="20"/>
      <c r="AR433" s="20">
        <v>207.1</v>
      </c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2"/>
      <c r="BE433" s="20"/>
      <c r="BF433" s="20"/>
      <c r="BG433" s="23"/>
      <c r="BH433" s="24"/>
      <c r="BI433" s="10"/>
      <c r="BJ433" s="9"/>
      <c r="BK433" s="9"/>
      <c r="BL433" s="13"/>
      <c r="BM433" s="11"/>
      <c r="BN433" s="12"/>
    </row>
    <row r="434" spans="1:66" ht="49.15" customHeight="1" thickBot="1">
      <c r="A434" s="25" t="s">
        <v>686</v>
      </c>
      <c r="B434" s="16" t="s">
        <v>685</v>
      </c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8" t="s">
        <v>124</v>
      </c>
      <c r="R434" s="16" t="s">
        <v>44</v>
      </c>
      <c r="S434" s="16" t="s">
        <v>176</v>
      </c>
      <c r="T434" s="19" t="s">
        <v>34</v>
      </c>
      <c r="U434" s="20">
        <v>196.9</v>
      </c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>
        <v>-2</v>
      </c>
      <c r="AG434" s="20"/>
      <c r="AH434" s="20"/>
      <c r="AI434" s="20"/>
      <c r="AJ434" s="20"/>
      <c r="AK434" s="20"/>
      <c r="AL434" s="21">
        <v>166.1</v>
      </c>
      <c r="AM434" s="20"/>
      <c r="AN434" s="20"/>
      <c r="AO434" s="20"/>
      <c r="AP434" s="21"/>
      <c r="AQ434" s="20"/>
      <c r="AR434" s="20">
        <v>199.4</v>
      </c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2"/>
      <c r="BE434" s="20"/>
      <c r="BF434" s="20"/>
      <c r="BG434" s="23"/>
      <c r="BH434" s="24"/>
      <c r="BI434" s="10"/>
      <c r="BJ434" s="9"/>
      <c r="BK434" s="9"/>
      <c r="BL434" s="13"/>
      <c r="BM434" s="11"/>
      <c r="BN434" s="12"/>
    </row>
    <row r="435" spans="1:66" ht="49.15" customHeight="1" thickBot="1">
      <c r="A435" s="15" t="s">
        <v>687</v>
      </c>
      <c r="B435" s="16" t="s">
        <v>688</v>
      </c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8"/>
      <c r="R435" s="16"/>
      <c r="S435" s="16"/>
      <c r="T435" s="19" t="s">
        <v>34</v>
      </c>
      <c r="U435" s="20">
        <v>14.2</v>
      </c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>
        <v>2</v>
      </c>
      <c r="AG435" s="20"/>
      <c r="AH435" s="20"/>
      <c r="AI435" s="20"/>
      <c r="AJ435" s="20"/>
      <c r="AK435" s="20"/>
      <c r="AL435" s="21">
        <f>AL436</f>
        <v>16.2</v>
      </c>
      <c r="AM435" s="20"/>
      <c r="AN435" s="20"/>
      <c r="AO435" s="20"/>
      <c r="AP435" s="21"/>
      <c r="AQ435" s="20"/>
      <c r="AR435" s="20">
        <v>14.2</v>
      </c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2"/>
      <c r="BE435" s="20"/>
      <c r="BF435" s="20"/>
      <c r="BG435" s="23"/>
      <c r="BH435" s="24"/>
      <c r="BI435" s="10"/>
      <c r="BJ435" s="9"/>
      <c r="BK435" s="9"/>
      <c r="BL435" s="13"/>
      <c r="BM435" s="11"/>
      <c r="BN435" s="12"/>
    </row>
    <row r="436" spans="1:66" ht="49.15" customHeight="1" thickBot="1">
      <c r="A436" s="15" t="s">
        <v>689</v>
      </c>
      <c r="B436" s="16" t="s">
        <v>688</v>
      </c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8" t="s">
        <v>124</v>
      </c>
      <c r="R436" s="16" t="s">
        <v>44</v>
      </c>
      <c r="S436" s="16" t="s">
        <v>176</v>
      </c>
      <c r="T436" s="19" t="s">
        <v>34</v>
      </c>
      <c r="U436" s="20">
        <v>14.2</v>
      </c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>
        <v>2</v>
      </c>
      <c r="AG436" s="20"/>
      <c r="AH436" s="20"/>
      <c r="AI436" s="20"/>
      <c r="AJ436" s="20"/>
      <c r="AK436" s="20"/>
      <c r="AL436" s="21">
        <v>16.2</v>
      </c>
      <c r="AM436" s="20"/>
      <c r="AN436" s="20"/>
      <c r="AO436" s="20"/>
      <c r="AP436" s="21"/>
      <c r="AQ436" s="20"/>
      <c r="AR436" s="20">
        <v>14.2</v>
      </c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2"/>
      <c r="BE436" s="20"/>
      <c r="BF436" s="20"/>
      <c r="BG436" s="23"/>
      <c r="BH436" s="24"/>
      <c r="BI436" s="10"/>
      <c r="BJ436" s="9"/>
      <c r="BK436" s="9"/>
      <c r="BL436" s="13"/>
      <c r="BM436" s="11"/>
      <c r="BN436" s="12"/>
    </row>
    <row r="437" spans="1:66" ht="49.15" customHeight="1" thickBot="1">
      <c r="A437" s="15" t="s">
        <v>690</v>
      </c>
      <c r="B437" s="16" t="s">
        <v>691</v>
      </c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8"/>
      <c r="R437" s="16"/>
      <c r="S437" s="16"/>
      <c r="T437" s="19" t="s">
        <v>34</v>
      </c>
      <c r="U437" s="20">
        <v>13.7</v>
      </c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>
        <v>-6.8</v>
      </c>
      <c r="AG437" s="20"/>
      <c r="AH437" s="20"/>
      <c r="AI437" s="20"/>
      <c r="AJ437" s="20"/>
      <c r="AK437" s="20"/>
      <c r="AL437" s="21">
        <f>AL438</f>
        <v>6.9</v>
      </c>
      <c r="AM437" s="20"/>
      <c r="AN437" s="20"/>
      <c r="AO437" s="20"/>
      <c r="AP437" s="21"/>
      <c r="AQ437" s="20"/>
      <c r="AR437" s="20">
        <v>13.7</v>
      </c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2"/>
      <c r="BE437" s="20"/>
      <c r="BF437" s="20"/>
      <c r="BG437" s="23"/>
      <c r="BH437" s="24"/>
      <c r="BI437" s="10"/>
      <c r="BJ437" s="9"/>
      <c r="BK437" s="9"/>
      <c r="BL437" s="13"/>
      <c r="BM437" s="11"/>
      <c r="BN437" s="12"/>
    </row>
    <row r="438" spans="1:66" ht="49.15" customHeight="1" thickBot="1">
      <c r="A438" s="25" t="s">
        <v>692</v>
      </c>
      <c r="B438" s="16" t="s">
        <v>691</v>
      </c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8" t="s">
        <v>124</v>
      </c>
      <c r="R438" s="16" t="s">
        <v>43</v>
      </c>
      <c r="S438" s="16" t="s">
        <v>133</v>
      </c>
      <c r="T438" s="19" t="s">
        <v>34</v>
      </c>
      <c r="U438" s="20">
        <v>13.7</v>
      </c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>
        <v>-6.8</v>
      </c>
      <c r="AG438" s="20"/>
      <c r="AH438" s="20"/>
      <c r="AI438" s="20"/>
      <c r="AJ438" s="20"/>
      <c r="AK438" s="20"/>
      <c r="AL438" s="21">
        <v>6.9</v>
      </c>
      <c r="AM438" s="20"/>
      <c r="AN438" s="20"/>
      <c r="AO438" s="20"/>
      <c r="AP438" s="21"/>
      <c r="AQ438" s="20"/>
      <c r="AR438" s="20">
        <v>13.7</v>
      </c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2"/>
      <c r="BE438" s="20"/>
      <c r="BF438" s="20"/>
      <c r="BG438" s="23"/>
      <c r="BH438" s="24"/>
      <c r="BI438" s="10"/>
      <c r="BJ438" s="9"/>
      <c r="BK438" s="9"/>
      <c r="BL438" s="13"/>
      <c r="BM438" s="11"/>
      <c r="BN438" s="12"/>
    </row>
    <row r="439" spans="1:66" ht="49.15" customHeight="1" thickBot="1">
      <c r="A439" s="15" t="s">
        <v>693</v>
      </c>
      <c r="B439" s="16" t="s">
        <v>694</v>
      </c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8"/>
      <c r="R439" s="16"/>
      <c r="S439" s="16"/>
      <c r="T439" s="19" t="s">
        <v>34</v>
      </c>
      <c r="U439" s="20">
        <v>16464.900000000001</v>
      </c>
      <c r="V439" s="20"/>
      <c r="W439" s="20"/>
      <c r="X439" s="20"/>
      <c r="Y439" s="20"/>
      <c r="Z439" s="20">
        <v>6554.9</v>
      </c>
      <c r="AA439" s="20">
        <v>6554.9</v>
      </c>
      <c r="AB439" s="20"/>
      <c r="AC439" s="20"/>
      <c r="AD439" s="20"/>
      <c r="AE439" s="20"/>
      <c r="AF439" s="20">
        <v>23437.7</v>
      </c>
      <c r="AG439" s="20"/>
      <c r="AH439" s="20"/>
      <c r="AI439" s="20"/>
      <c r="AJ439" s="20"/>
      <c r="AK439" s="20"/>
      <c r="AL439" s="21">
        <f>AL440+AL448</f>
        <v>27592.2</v>
      </c>
      <c r="AM439" s="20"/>
      <c r="AN439" s="20"/>
      <c r="AO439" s="20">
        <v>6554.9</v>
      </c>
      <c r="AP439" s="21"/>
      <c r="AQ439" s="20"/>
      <c r="AR439" s="20">
        <v>27743.4</v>
      </c>
      <c r="AS439" s="20"/>
      <c r="AT439" s="20"/>
      <c r="AU439" s="20"/>
      <c r="AV439" s="20"/>
      <c r="AW439" s="20">
        <v>6399.3</v>
      </c>
      <c r="AX439" s="20">
        <v>6399.3</v>
      </c>
      <c r="AY439" s="20"/>
      <c r="AZ439" s="20"/>
      <c r="BA439" s="20"/>
      <c r="BB439" s="20"/>
      <c r="BC439" s="20">
        <v>-512</v>
      </c>
      <c r="BD439" s="22"/>
      <c r="BE439" s="20"/>
      <c r="BF439" s="20"/>
      <c r="BG439" s="23"/>
      <c r="BH439" s="24"/>
      <c r="BI439" s="10"/>
      <c r="BJ439" s="9"/>
      <c r="BK439" s="9">
        <v>6612.2</v>
      </c>
      <c r="BL439" s="13"/>
      <c r="BM439" s="11"/>
      <c r="BN439" s="12"/>
    </row>
    <row r="440" spans="1:66" ht="49.15" customHeight="1" thickBot="1">
      <c r="A440" s="15" t="s">
        <v>695</v>
      </c>
      <c r="B440" s="16" t="s">
        <v>696</v>
      </c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8"/>
      <c r="R440" s="16"/>
      <c r="S440" s="16"/>
      <c r="T440" s="19" t="s">
        <v>34</v>
      </c>
      <c r="U440" s="20">
        <v>3100</v>
      </c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>
        <v>13271.3</v>
      </c>
      <c r="AG440" s="20"/>
      <c r="AH440" s="20"/>
      <c r="AI440" s="20"/>
      <c r="AJ440" s="20"/>
      <c r="AK440" s="20"/>
      <c r="AL440" s="21">
        <f>AL441+AL444</f>
        <v>4231.7</v>
      </c>
      <c r="AM440" s="20"/>
      <c r="AN440" s="20"/>
      <c r="AO440" s="20"/>
      <c r="AP440" s="21"/>
      <c r="AQ440" s="20"/>
      <c r="AR440" s="20">
        <v>3100</v>
      </c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2"/>
      <c r="BE440" s="20"/>
      <c r="BF440" s="20"/>
      <c r="BG440" s="23"/>
      <c r="BH440" s="24"/>
      <c r="BI440" s="10"/>
      <c r="BJ440" s="9"/>
      <c r="BK440" s="9"/>
      <c r="BL440" s="13"/>
      <c r="BM440" s="11"/>
      <c r="BN440" s="12"/>
    </row>
    <row r="441" spans="1:66" ht="49.15" customHeight="1" thickBot="1">
      <c r="A441" s="15" t="s">
        <v>697</v>
      </c>
      <c r="B441" s="16" t="s">
        <v>698</v>
      </c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8"/>
      <c r="R441" s="16"/>
      <c r="S441" s="16"/>
      <c r="T441" s="19" t="s">
        <v>34</v>
      </c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>
        <v>2000</v>
      </c>
      <c r="AG441" s="20"/>
      <c r="AH441" s="20"/>
      <c r="AI441" s="20"/>
      <c r="AJ441" s="20"/>
      <c r="AK441" s="20"/>
      <c r="AL441" s="21">
        <f>AL442+AL443</f>
        <v>1818.1</v>
      </c>
      <c r="AM441" s="20"/>
      <c r="AN441" s="20"/>
      <c r="AO441" s="20"/>
      <c r="AP441" s="21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2"/>
      <c r="BE441" s="20"/>
      <c r="BF441" s="20"/>
      <c r="BG441" s="23"/>
      <c r="BH441" s="24"/>
      <c r="BI441" s="10"/>
      <c r="BJ441" s="9"/>
      <c r="BK441" s="9"/>
      <c r="BL441" s="13"/>
      <c r="BM441" s="11"/>
      <c r="BN441" s="12"/>
    </row>
    <row r="442" spans="1:66" ht="49.15" customHeight="1" thickBot="1">
      <c r="A442" s="15" t="s">
        <v>699</v>
      </c>
      <c r="B442" s="16" t="s">
        <v>698</v>
      </c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8" t="s">
        <v>42</v>
      </c>
      <c r="R442" s="16" t="s">
        <v>149</v>
      </c>
      <c r="S442" s="16" t="s">
        <v>44</v>
      </c>
      <c r="T442" s="19" t="s">
        <v>34</v>
      </c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>
        <v>750</v>
      </c>
      <c r="AG442" s="20"/>
      <c r="AH442" s="20"/>
      <c r="AI442" s="20"/>
      <c r="AJ442" s="20"/>
      <c r="AK442" s="20"/>
      <c r="AL442" s="21">
        <v>745.3</v>
      </c>
      <c r="AM442" s="20"/>
      <c r="AN442" s="20"/>
      <c r="AO442" s="20"/>
      <c r="AP442" s="21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2"/>
      <c r="BE442" s="20"/>
      <c r="BF442" s="20"/>
      <c r="BG442" s="23"/>
      <c r="BH442" s="24"/>
      <c r="BI442" s="10"/>
      <c r="BJ442" s="9"/>
      <c r="BK442" s="9"/>
      <c r="BL442" s="13"/>
      <c r="BM442" s="11"/>
      <c r="BN442" s="12"/>
    </row>
    <row r="443" spans="1:66" ht="49.15" customHeight="1" thickBot="1">
      <c r="A443" s="15" t="s">
        <v>700</v>
      </c>
      <c r="B443" s="16" t="s">
        <v>698</v>
      </c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8" t="s">
        <v>208</v>
      </c>
      <c r="R443" s="16" t="s">
        <v>43</v>
      </c>
      <c r="S443" s="16" t="s">
        <v>46</v>
      </c>
      <c r="T443" s="19" t="s">
        <v>34</v>
      </c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>
        <v>1250</v>
      </c>
      <c r="AG443" s="20"/>
      <c r="AH443" s="20"/>
      <c r="AI443" s="20"/>
      <c r="AJ443" s="20"/>
      <c r="AK443" s="20"/>
      <c r="AL443" s="21">
        <v>1072.8</v>
      </c>
      <c r="AM443" s="20"/>
      <c r="AN443" s="20"/>
      <c r="AO443" s="20"/>
      <c r="AP443" s="21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2"/>
      <c r="BE443" s="20"/>
      <c r="BF443" s="20"/>
      <c r="BG443" s="23"/>
      <c r="BH443" s="24"/>
      <c r="BI443" s="10"/>
      <c r="BJ443" s="9"/>
      <c r="BK443" s="9"/>
      <c r="BL443" s="13"/>
      <c r="BM443" s="11"/>
      <c r="BN443" s="12"/>
    </row>
    <row r="444" spans="1:66" ht="49.15" customHeight="1" thickBot="1">
      <c r="A444" s="15" t="s">
        <v>701</v>
      </c>
      <c r="B444" s="16" t="s">
        <v>702</v>
      </c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8"/>
      <c r="R444" s="16"/>
      <c r="S444" s="16"/>
      <c r="T444" s="19" t="s">
        <v>34</v>
      </c>
      <c r="U444" s="20">
        <v>3100</v>
      </c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>
        <v>11271.3</v>
      </c>
      <c r="AG444" s="20"/>
      <c r="AH444" s="20"/>
      <c r="AI444" s="20"/>
      <c r="AJ444" s="20"/>
      <c r="AK444" s="20"/>
      <c r="AL444" s="21">
        <f>AL445+AL446+AL447</f>
        <v>2413.6</v>
      </c>
      <c r="AM444" s="20"/>
      <c r="AN444" s="20"/>
      <c r="AO444" s="20"/>
      <c r="AP444" s="21"/>
      <c r="AQ444" s="20"/>
      <c r="AR444" s="20">
        <v>3100</v>
      </c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2"/>
      <c r="BE444" s="20"/>
      <c r="BF444" s="20"/>
      <c r="BG444" s="23"/>
      <c r="BH444" s="24"/>
      <c r="BI444" s="10"/>
      <c r="BJ444" s="9"/>
      <c r="BK444" s="9"/>
      <c r="BL444" s="13"/>
      <c r="BM444" s="11"/>
      <c r="BN444" s="12"/>
    </row>
    <row r="445" spans="1:66" ht="49.15" customHeight="1" thickBot="1">
      <c r="A445" s="25" t="s">
        <v>703</v>
      </c>
      <c r="B445" s="16" t="s">
        <v>702</v>
      </c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8" t="s">
        <v>124</v>
      </c>
      <c r="R445" s="16" t="s">
        <v>133</v>
      </c>
      <c r="S445" s="16" t="s">
        <v>44</v>
      </c>
      <c r="T445" s="19" t="s">
        <v>34</v>
      </c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>
        <v>134.19999999999999</v>
      </c>
      <c r="AG445" s="20"/>
      <c r="AH445" s="20"/>
      <c r="AI445" s="20"/>
      <c r="AJ445" s="20"/>
      <c r="AK445" s="20"/>
      <c r="AL445" s="21">
        <v>134.19999999999999</v>
      </c>
      <c r="AM445" s="20"/>
      <c r="AN445" s="20"/>
      <c r="AO445" s="20"/>
      <c r="AP445" s="21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2"/>
      <c r="BE445" s="20"/>
      <c r="BF445" s="20"/>
      <c r="BG445" s="23"/>
      <c r="BH445" s="24"/>
      <c r="BI445" s="10"/>
      <c r="BJ445" s="9"/>
      <c r="BK445" s="9"/>
      <c r="BL445" s="13"/>
      <c r="BM445" s="11"/>
      <c r="BN445" s="12"/>
    </row>
    <row r="446" spans="1:66" ht="49.15" customHeight="1" thickBot="1">
      <c r="A446" s="15" t="s">
        <v>704</v>
      </c>
      <c r="B446" s="16" t="s">
        <v>702</v>
      </c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8" t="s">
        <v>42</v>
      </c>
      <c r="R446" s="16" t="s">
        <v>46</v>
      </c>
      <c r="S446" s="16" t="s">
        <v>175</v>
      </c>
      <c r="T446" s="19" t="s">
        <v>34</v>
      </c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>
        <v>215</v>
      </c>
      <c r="AG446" s="20"/>
      <c r="AH446" s="20"/>
      <c r="AI446" s="20"/>
      <c r="AJ446" s="20"/>
      <c r="AK446" s="20"/>
      <c r="AL446" s="21">
        <v>215</v>
      </c>
      <c r="AM446" s="20"/>
      <c r="AN446" s="20"/>
      <c r="AO446" s="20"/>
      <c r="AP446" s="21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2"/>
      <c r="BE446" s="20"/>
      <c r="BF446" s="20"/>
      <c r="BG446" s="23"/>
      <c r="BH446" s="24"/>
      <c r="BI446" s="10"/>
      <c r="BJ446" s="9"/>
      <c r="BK446" s="9"/>
      <c r="BL446" s="13"/>
      <c r="BM446" s="11"/>
      <c r="BN446" s="12"/>
    </row>
    <row r="447" spans="1:66" ht="49.15" customHeight="1" thickBot="1">
      <c r="A447" s="15" t="s">
        <v>704</v>
      </c>
      <c r="B447" s="16" t="s">
        <v>702</v>
      </c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8" t="s">
        <v>42</v>
      </c>
      <c r="R447" s="16" t="s">
        <v>43</v>
      </c>
      <c r="S447" s="16" t="s">
        <v>45</v>
      </c>
      <c r="T447" s="19" t="s">
        <v>34</v>
      </c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>
        <v>2064.6</v>
      </c>
      <c r="AG447" s="20"/>
      <c r="AH447" s="20"/>
      <c r="AI447" s="20"/>
      <c r="AJ447" s="20"/>
      <c r="AK447" s="20"/>
      <c r="AL447" s="21">
        <v>2064.4</v>
      </c>
      <c r="AM447" s="20"/>
      <c r="AN447" s="20"/>
      <c r="AO447" s="20"/>
      <c r="AP447" s="21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2"/>
      <c r="BE447" s="20"/>
      <c r="BF447" s="20"/>
      <c r="BG447" s="23"/>
      <c r="BH447" s="24"/>
      <c r="BI447" s="10"/>
      <c r="BJ447" s="9"/>
      <c r="BK447" s="9"/>
      <c r="BL447" s="13"/>
      <c r="BM447" s="11"/>
      <c r="BN447" s="12"/>
    </row>
    <row r="448" spans="1:66" ht="49.15" customHeight="1" thickBot="1">
      <c r="A448" s="15" t="s">
        <v>705</v>
      </c>
      <c r="B448" s="16" t="s">
        <v>706</v>
      </c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8"/>
      <c r="R448" s="16"/>
      <c r="S448" s="16"/>
      <c r="T448" s="19" t="s">
        <v>34</v>
      </c>
      <c r="U448" s="20">
        <v>13364.9</v>
      </c>
      <c r="V448" s="20"/>
      <c r="W448" s="20"/>
      <c r="X448" s="20"/>
      <c r="Y448" s="20"/>
      <c r="Z448" s="20">
        <v>6554.9</v>
      </c>
      <c r="AA448" s="20">
        <v>6554.9</v>
      </c>
      <c r="AB448" s="20"/>
      <c r="AC448" s="20"/>
      <c r="AD448" s="20"/>
      <c r="AE448" s="20"/>
      <c r="AF448" s="20">
        <v>10166.4</v>
      </c>
      <c r="AG448" s="20"/>
      <c r="AH448" s="20"/>
      <c r="AI448" s="20"/>
      <c r="AJ448" s="20"/>
      <c r="AK448" s="20"/>
      <c r="AL448" s="21">
        <f>AL449+AL451+AL454+AL456+AL458+AL460+AL462+AL464+AL466+AL468+AL470+AL472+AL474+AL477+AL479+AL481+AL484+AL486+AL489+AL491+AL493+AL495+AL497</f>
        <v>23360.5</v>
      </c>
      <c r="AM448" s="20"/>
      <c r="AN448" s="20"/>
      <c r="AO448" s="20">
        <v>6554.9</v>
      </c>
      <c r="AP448" s="21"/>
      <c r="AQ448" s="20"/>
      <c r="AR448" s="20">
        <v>24643.4</v>
      </c>
      <c r="AS448" s="20"/>
      <c r="AT448" s="20"/>
      <c r="AU448" s="20"/>
      <c r="AV448" s="20"/>
      <c r="AW448" s="20">
        <v>6399.3</v>
      </c>
      <c r="AX448" s="20">
        <v>6399.3</v>
      </c>
      <c r="AY448" s="20"/>
      <c r="AZ448" s="20"/>
      <c r="BA448" s="20"/>
      <c r="BB448" s="20"/>
      <c r="BC448" s="20">
        <v>-512</v>
      </c>
      <c r="BD448" s="22"/>
      <c r="BE448" s="20"/>
      <c r="BF448" s="20"/>
      <c r="BG448" s="23"/>
      <c r="BH448" s="24"/>
      <c r="BI448" s="10"/>
      <c r="BJ448" s="9"/>
      <c r="BK448" s="9">
        <v>6612.2</v>
      </c>
      <c r="BL448" s="13"/>
      <c r="BM448" s="11"/>
      <c r="BN448" s="12"/>
    </row>
    <row r="449" spans="1:66" ht="49.15" customHeight="1" thickBot="1">
      <c r="A449" s="15" t="s">
        <v>707</v>
      </c>
      <c r="B449" s="16" t="s">
        <v>708</v>
      </c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8"/>
      <c r="R449" s="16"/>
      <c r="S449" s="16"/>
      <c r="T449" s="19" t="s">
        <v>34</v>
      </c>
      <c r="U449" s="20">
        <v>5763</v>
      </c>
      <c r="V449" s="20"/>
      <c r="W449" s="20"/>
      <c r="X449" s="20"/>
      <c r="Y449" s="20"/>
      <c r="Z449" s="20">
        <v>5086.2</v>
      </c>
      <c r="AA449" s="20">
        <v>5086.2</v>
      </c>
      <c r="AB449" s="20"/>
      <c r="AC449" s="20"/>
      <c r="AD449" s="20"/>
      <c r="AE449" s="20"/>
      <c r="AF449" s="20">
        <v>-84.8</v>
      </c>
      <c r="AG449" s="20"/>
      <c r="AH449" s="20"/>
      <c r="AI449" s="20"/>
      <c r="AJ449" s="20"/>
      <c r="AK449" s="20"/>
      <c r="AL449" s="21">
        <f>AL450</f>
        <v>5615</v>
      </c>
      <c r="AM449" s="20"/>
      <c r="AN449" s="20"/>
      <c r="AO449" s="20">
        <v>5086.2</v>
      </c>
      <c r="AP449" s="21"/>
      <c r="AQ449" s="20"/>
      <c r="AR449" s="20">
        <v>5841</v>
      </c>
      <c r="AS449" s="20"/>
      <c r="AT449" s="20"/>
      <c r="AU449" s="20"/>
      <c r="AV449" s="20"/>
      <c r="AW449" s="20">
        <v>5137.1000000000004</v>
      </c>
      <c r="AX449" s="20">
        <v>5137.1000000000004</v>
      </c>
      <c r="AY449" s="20"/>
      <c r="AZ449" s="20"/>
      <c r="BA449" s="20"/>
      <c r="BB449" s="20"/>
      <c r="BC449" s="20"/>
      <c r="BD449" s="22"/>
      <c r="BE449" s="20"/>
      <c r="BF449" s="20"/>
      <c r="BG449" s="23"/>
      <c r="BH449" s="24"/>
      <c r="BI449" s="10"/>
      <c r="BJ449" s="9"/>
      <c r="BK449" s="9">
        <v>5343</v>
      </c>
      <c r="BL449" s="13"/>
      <c r="BM449" s="11"/>
      <c r="BN449" s="12"/>
    </row>
    <row r="450" spans="1:66" ht="49.15" customHeight="1" thickBot="1">
      <c r="A450" s="25" t="s">
        <v>709</v>
      </c>
      <c r="B450" s="16" t="s">
        <v>708</v>
      </c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8" t="s">
        <v>118</v>
      </c>
      <c r="R450" s="16" t="s">
        <v>44</v>
      </c>
      <c r="S450" s="16" t="s">
        <v>362</v>
      </c>
      <c r="T450" s="19" t="s">
        <v>34</v>
      </c>
      <c r="U450" s="20">
        <v>5763</v>
      </c>
      <c r="V450" s="20"/>
      <c r="W450" s="20"/>
      <c r="X450" s="20"/>
      <c r="Y450" s="20"/>
      <c r="Z450" s="20">
        <v>5086.2</v>
      </c>
      <c r="AA450" s="20">
        <v>5086.2</v>
      </c>
      <c r="AB450" s="20"/>
      <c r="AC450" s="20"/>
      <c r="AD450" s="20"/>
      <c r="AE450" s="20"/>
      <c r="AF450" s="20">
        <v>-84.8</v>
      </c>
      <c r="AG450" s="20"/>
      <c r="AH450" s="20"/>
      <c r="AI450" s="20"/>
      <c r="AJ450" s="20"/>
      <c r="AK450" s="20"/>
      <c r="AL450" s="21">
        <v>5615</v>
      </c>
      <c r="AM450" s="20"/>
      <c r="AN450" s="20"/>
      <c r="AO450" s="20">
        <v>5086.2</v>
      </c>
      <c r="AP450" s="21"/>
      <c r="AQ450" s="20"/>
      <c r="AR450" s="20">
        <v>5841</v>
      </c>
      <c r="AS450" s="20"/>
      <c r="AT450" s="20"/>
      <c r="AU450" s="20"/>
      <c r="AV450" s="20"/>
      <c r="AW450" s="20">
        <v>5137.1000000000004</v>
      </c>
      <c r="AX450" s="20">
        <v>5137.1000000000004</v>
      </c>
      <c r="AY450" s="20"/>
      <c r="AZ450" s="20"/>
      <c r="BA450" s="20"/>
      <c r="BB450" s="20"/>
      <c r="BC450" s="20"/>
      <c r="BD450" s="22"/>
      <c r="BE450" s="20"/>
      <c r="BF450" s="20"/>
      <c r="BG450" s="23"/>
      <c r="BH450" s="24"/>
      <c r="BI450" s="10"/>
      <c r="BJ450" s="9"/>
      <c r="BK450" s="9">
        <v>5343</v>
      </c>
      <c r="BL450" s="13"/>
      <c r="BM450" s="11"/>
      <c r="BN450" s="12"/>
    </row>
    <row r="451" spans="1:66" ht="49.15" customHeight="1" thickBot="1">
      <c r="A451" s="15" t="s">
        <v>710</v>
      </c>
      <c r="B451" s="16" t="s">
        <v>711</v>
      </c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8"/>
      <c r="R451" s="16"/>
      <c r="S451" s="16"/>
      <c r="T451" s="19" t="s">
        <v>34</v>
      </c>
      <c r="U451" s="20">
        <v>846.8</v>
      </c>
      <c r="V451" s="20"/>
      <c r="W451" s="20"/>
      <c r="X451" s="20"/>
      <c r="Y451" s="20"/>
      <c r="Z451" s="20">
        <v>619.20000000000005</v>
      </c>
      <c r="AA451" s="20">
        <v>619.20000000000005</v>
      </c>
      <c r="AB451" s="20"/>
      <c r="AC451" s="20"/>
      <c r="AD451" s="20"/>
      <c r="AE451" s="20"/>
      <c r="AF451" s="20">
        <v>82</v>
      </c>
      <c r="AG451" s="20"/>
      <c r="AH451" s="20"/>
      <c r="AI451" s="20"/>
      <c r="AJ451" s="20"/>
      <c r="AK451" s="20"/>
      <c r="AL451" s="21">
        <f>AL452+AL453</f>
        <v>909</v>
      </c>
      <c r="AM451" s="20"/>
      <c r="AN451" s="20"/>
      <c r="AO451" s="20">
        <v>619.20000000000005</v>
      </c>
      <c r="AP451" s="21"/>
      <c r="AQ451" s="20"/>
      <c r="AR451" s="20">
        <v>852.8</v>
      </c>
      <c r="AS451" s="20"/>
      <c r="AT451" s="20"/>
      <c r="AU451" s="20"/>
      <c r="AV451" s="20"/>
      <c r="AW451" s="20">
        <v>625.20000000000005</v>
      </c>
      <c r="AX451" s="20">
        <v>625.20000000000005</v>
      </c>
      <c r="AY451" s="20"/>
      <c r="AZ451" s="20"/>
      <c r="BA451" s="20"/>
      <c r="BB451" s="20"/>
      <c r="BC451" s="20"/>
      <c r="BD451" s="22"/>
      <c r="BE451" s="20"/>
      <c r="BF451" s="20"/>
      <c r="BG451" s="23"/>
      <c r="BH451" s="24"/>
      <c r="BI451" s="10"/>
      <c r="BJ451" s="9"/>
      <c r="BK451" s="9">
        <v>632.20000000000005</v>
      </c>
      <c r="BL451" s="13"/>
      <c r="BM451" s="11"/>
      <c r="BN451" s="12"/>
    </row>
    <row r="452" spans="1:66" ht="49.15" customHeight="1" thickBot="1">
      <c r="A452" s="25" t="s">
        <v>712</v>
      </c>
      <c r="B452" s="16" t="s">
        <v>711</v>
      </c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8" t="s">
        <v>118</v>
      </c>
      <c r="R452" s="16" t="s">
        <v>44</v>
      </c>
      <c r="S452" s="16" t="s">
        <v>362</v>
      </c>
      <c r="T452" s="19" t="s">
        <v>34</v>
      </c>
      <c r="U452" s="20">
        <v>27.2</v>
      </c>
      <c r="V452" s="20"/>
      <c r="W452" s="20"/>
      <c r="X452" s="20"/>
      <c r="Y452" s="20"/>
      <c r="Z452" s="20">
        <v>27.2</v>
      </c>
      <c r="AA452" s="20">
        <v>27.2</v>
      </c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1">
        <v>20.5</v>
      </c>
      <c r="AM452" s="20"/>
      <c r="AN452" s="20"/>
      <c r="AO452" s="20">
        <v>27.2</v>
      </c>
      <c r="AP452" s="21"/>
      <c r="AQ452" s="20"/>
      <c r="AR452" s="20">
        <v>27.2</v>
      </c>
      <c r="AS452" s="20"/>
      <c r="AT452" s="20"/>
      <c r="AU452" s="20"/>
      <c r="AV452" s="20"/>
      <c r="AW452" s="20">
        <v>27.2</v>
      </c>
      <c r="AX452" s="20">
        <v>27.2</v>
      </c>
      <c r="AY452" s="20"/>
      <c r="AZ452" s="20"/>
      <c r="BA452" s="20"/>
      <c r="BB452" s="20"/>
      <c r="BC452" s="20"/>
      <c r="BD452" s="22"/>
      <c r="BE452" s="20"/>
      <c r="BF452" s="20"/>
      <c r="BG452" s="23"/>
      <c r="BH452" s="24"/>
      <c r="BI452" s="10"/>
      <c r="BJ452" s="9"/>
      <c r="BK452" s="9">
        <v>27.2</v>
      </c>
      <c r="BL452" s="13"/>
      <c r="BM452" s="11"/>
      <c r="BN452" s="12"/>
    </row>
    <row r="453" spans="1:66" ht="49.15" customHeight="1" thickBot="1">
      <c r="A453" s="25" t="s">
        <v>713</v>
      </c>
      <c r="B453" s="16" t="s">
        <v>711</v>
      </c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8" t="s">
        <v>124</v>
      </c>
      <c r="R453" s="16" t="s">
        <v>44</v>
      </c>
      <c r="S453" s="16" t="s">
        <v>362</v>
      </c>
      <c r="T453" s="19" t="s">
        <v>34</v>
      </c>
      <c r="U453" s="20">
        <v>819.6</v>
      </c>
      <c r="V453" s="20"/>
      <c r="W453" s="20"/>
      <c r="X453" s="20"/>
      <c r="Y453" s="20"/>
      <c r="Z453" s="20">
        <v>592</v>
      </c>
      <c r="AA453" s="20">
        <v>592</v>
      </c>
      <c r="AB453" s="20"/>
      <c r="AC453" s="20"/>
      <c r="AD453" s="20"/>
      <c r="AE453" s="20"/>
      <c r="AF453" s="20">
        <v>82</v>
      </c>
      <c r="AG453" s="20"/>
      <c r="AH453" s="20"/>
      <c r="AI453" s="20"/>
      <c r="AJ453" s="20"/>
      <c r="AK453" s="20"/>
      <c r="AL453" s="21">
        <v>888.5</v>
      </c>
      <c r="AM453" s="20"/>
      <c r="AN453" s="20"/>
      <c r="AO453" s="20">
        <v>592</v>
      </c>
      <c r="AP453" s="21"/>
      <c r="AQ453" s="20"/>
      <c r="AR453" s="20">
        <v>825.6</v>
      </c>
      <c r="AS453" s="20"/>
      <c r="AT453" s="20"/>
      <c r="AU453" s="20"/>
      <c r="AV453" s="20"/>
      <c r="AW453" s="20">
        <v>598</v>
      </c>
      <c r="AX453" s="20">
        <v>598</v>
      </c>
      <c r="AY453" s="20"/>
      <c r="AZ453" s="20"/>
      <c r="BA453" s="20"/>
      <c r="BB453" s="20"/>
      <c r="BC453" s="20"/>
      <c r="BD453" s="22"/>
      <c r="BE453" s="20"/>
      <c r="BF453" s="20"/>
      <c r="BG453" s="23"/>
      <c r="BH453" s="24"/>
      <c r="BI453" s="10"/>
      <c r="BJ453" s="9"/>
      <c r="BK453" s="9">
        <v>605</v>
      </c>
      <c r="BL453" s="13"/>
      <c r="BM453" s="11"/>
      <c r="BN453" s="12"/>
    </row>
    <row r="454" spans="1:66" ht="49.15" customHeight="1" thickBot="1">
      <c r="A454" s="15" t="s">
        <v>714</v>
      </c>
      <c r="B454" s="16" t="s">
        <v>715</v>
      </c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8"/>
      <c r="R454" s="16"/>
      <c r="S454" s="16"/>
      <c r="T454" s="19" t="s">
        <v>34</v>
      </c>
      <c r="U454" s="20">
        <v>23</v>
      </c>
      <c r="V454" s="20"/>
      <c r="W454" s="20"/>
      <c r="X454" s="20"/>
      <c r="Y454" s="20"/>
      <c r="Z454" s="20">
        <v>23</v>
      </c>
      <c r="AA454" s="20">
        <v>23</v>
      </c>
      <c r="AB454" s="20"/>
      <c r="AC454" s="20"/>
      <c r="AD454" s="20"/>
      <c r="AE454" s="20"/>
      <c r="AF454" s="20">
        <v>5.7</v>
      </c>
      <c r="AG454" s="20"/>
      <c r="AH454" s="20"/>
      <c r="AI454" s="20"/>
      <c r="AJ454" s="20"/>
      <c r="AK454" s="20"/>
      <c r="AL454" s="21">
        <f>AL455</f>
        <v>28.6</v>
      </c>
      <c r="AM454" s="20"/>
      <c r="AN454" s="20"/>
      <c r="AO454" s="20">
        <v>23</v>
      </c>
      <c r="AP454" s="21"/>
      <c r="AQ454" s="20"/>
      <c r="AR454" s="20">
        <v>23</v>
      </c>
      <c r="AS454" s="20"/>
      <c r="AT454" s="20"/>
      <c r="AU454" s="20"/>
      <c r="AV454" s="20"/>
      <c r="AW454" s="20">
        <v>23</v>
      </c>
      <c r="AX454" s="20">
        <v>23</v>
      </c>
      <c r="AY454" s="20"/>
      <c r="AZ454" s="20"/>
      <c r="BA454" s="20"/>
      <c r="BB454" s="20"/>
      <c r="BC454" s="20"/>
      <c r="BD454" s="22"/>
      <c r="BE454" s="20"/>
      <c r="BF454" s="20"/>
      <c r="BG454" s="23"/>
      <c r="BH454" s="24"/>
      <c r="BI454" s="10"/>
      <c r="BJ454" s="9"/>
      <c r="BK454" s="9">
        <v>23</v>
      </c>
      <c r="BL454" s="13"/>
      <c r="BM454" s="11"/>
      <c r="BN454" s="12"/>
    </row>
    <row r="455" spans="1:66" ht="49.15" customHeight="1" thickBot="1">
      <c r="A455" s="25" t="s">
        <v>716</v>
      </c>
      <c r="B455" s="16" t="s">
        <v>715</v>
      </c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8" t="s">
        <v>124</v>
      </c>
      <c r="R455" s="16" t="s">
        <v>44</v>
      </c>
      <c r="S455" s="16" t="s">
        <v>362</v>
      </c>
      <c r="T455" s="19" t="s">
        <v>34</v>
      </c>
      <c r="U455" s="20">
        <v>23</v>
      </c>
      <c r="V455" s="20"/>
      <c r="W455" s="20"/>
      <c r="X455" s="20"/>
      <c r="Y455" s="20"/>
      <c r="Z455" s="20">
        <v>23</v>
      </c>
      <c r="AA455" s="20">
        <v>23</v>
      </c>
      <c r="AB455" s="20"/>
      <c r="AC455" s="20"/>
      <c r="AD455" s="20"/>
      <c r="AE455" s="20"/>
      <c r="AF455" s="20">
        <v>5.7</v>
      </c>
      <c r="AG455" s="20"/>
      <c r="AH455" s="20"/>
      <c r="AI455" s="20"/>
      <c r="AJ455" s="20"/>
      <c r="AK455" s="20"/>
      <c r="AL455" s="21">
        <v>28.6</v>
      </c>
      <c r="AM455" s="20"/>
      <c r="AN455" s="20"/>
      <c r="AO455" s="20">
        <v>23</v>
      </c>
      <c r="AP455" s="21"/>
      <c r="AQ455" s="20"/>
      <c r="AR455" s="20">
        <v>23</v>
      </c>
      <c r="AS455" s="20"/>
      <c r="AT455" s="20"/>
      <c r="AU455" s="20"/>
      <c r="AV455" s="20"/>
      <c r="AW455" s="20">
        <v>23</v>
      </c>
      <c r="AX455" s="20">
        <v>23</v>
      </c>
      <c r="AY455" s="20"/>
      <c r="AZ455" s="20"/>
      <c r="BA455" s="20"/>
      <c r="BB455" s="20"/>
      <c r="BC455" s="20"/>
      <c r="BD455" s="22"/>
      <c r="BE455" s="20"/>
      <c r="BF455" s="20"/>
      <c r="BG455" s="23"/>
      <c r="BH455" s="24"/>
      <c r="BI455" s="10"/>
      <c r="BJ455" s="9"/>
      <c r="BK455" s="9">
        <v>23</v>
      </c>
      <c r="BL455" s="13"/>
      <c r="BM455" s="11"/>
      <c r="BN455" s="12"/>
    </row>
    <row r="456" spans="1:66" ht="49.15" customHeight="1" thickBot="1">
      <c r="A456" s="15" t="s">
        <v>717</v>
      </c>
      <c r="B456" s="16" t="s">
        <v>718</v>
      </c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8"/>
      <c r="R456" s="16"/>
      <c r="S456" s="16"/>
      <c r="T456" s="19" t="s">
        <v>34</v>
      </c>
      <c r="U456" s="20">
        <v>39</v>
      </c>
      <c r="V456" s="20"/>
      <c r="W456" s="20"/>
      <c r="X456" s="20"/>
      <c r="Y456" s="20"/>
      <c r="Z456" s="20">
        <v>24</v>
      </c>
      <c r="AA456" s="20">
        <v>24</v>
      </c>
      <c r="AB456" s="20"/>
      <c r="AC456" s="20"/>
      <c r="AD456" s="20"/>
      <c r="AE456" s="20"/>
      <c r="AF456" s="20">
        <v>-3.5</v>
      </c>
      <c r="AG456" s="20"/>
      <c r="AH456" s="20"/>
      <c r="AI456" s="20"/>
      <c r="AJ456" s="20"/>
      <c r="AK456" s="20"/>
      <c r="AL456" s="21">
        <f>AL457</f>
        <v>35.4</v>
      </c>
      <c r="AM456" s="20"/>
      <c r="AN456" s="20"/>
      <c r="AO456" s="20">
        <v>24</v>
      </c>
      <c r="AP456" s="21"/>
      <c r="AQ456" s="20"/>
      <c r="AR456" s="20">
        <v>39</v>
      </c>
      <c r="AS456" s="20"/>
      <c r="AT456" s="20"/>
      <c r="AU456" s="20"/>
      <c r="AV456" s="20"/>
      <c r="AW456" s="20">
        <v>24</v>
      </c>
      <c r="AX456" s="20">
        <v>24</v>
      </c>
      <c r="AY456" s="20"/>
      <c r="AZ456" s="20"/>
      <c r="BA456" s="20"/>
      <c r="BB456" s="20"/>
      <c r="BC456" s="20"/>
      <c r="BD456" s="22"/>
      <c r="BE456" s="20"/>
      <c r="BF456" s="20"/>
      <c r="BG456" s="23"/>
      <c r="BH456" s="24"/>
      <c r="BI456" s="10"/>
      <c r="BJ456" s="9"/>
      <c r="BK456" s="9">
        <v>24</v>
      </c>
      <c r="BL456" s="13"/>
      <c r="BM456" s="11"/>
      <c r="BN456" s="12"/>
    </row>
    <row r="457" spans="1:66" ht="49.15" customHeight="1" thickBot="1">
      <c r="A457" s="25" t="s">
        <v>719</v>
      </c>
      <c r="B457" s="16" t="s">
        <v>718</v>
      </c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8" t="s">
        <v>124</v>
      </c>
      <c r="R457" s="16" t="s">
        <v>43</v>
      </c>
      <c r="S457" s="16" t="s">
        <v>133</v>
      </c>
      <c r="T457" s="19" t="s">
        <v>34</v>
      </c>
      <c r="U457" s="20">
        <v>39</v>
      </c>
      <c r="V457" s="20"/>
      <c r="W457" s="20"/>
      <c r="X457" s="20"/>
      <c r="Y457" s="20"/>
      <c r="Z457" s="20">
        <v>24</v>
      </c>
      <c r="AA457" s="20">
        <v>24</v>
      </c>
      <c r="AB457" s="20"/>
      <c r="AC457" s="20"/>
      <c r="AD457" s="20"/>
      <c r="AE457" s="20"/>
      <c r="AF457" s="20">
        <v>-3.5</v>
      </c>
      <c r="AG457" s="20"/>
      <c r="AH457" s="20"/>
      <c r="AI457" s="20"/>
      <c r="AJ457" s="20"/>
      <c r="AK457" s="20"/>
      <c r="AL457" s="21">
        <v>35.4</v>
      </c>
      <c r="AM457" s="20"/>
      <c r="AN457" s="20"/>
      <c r="AO457" s="20">
        <v>24</v>
      </c>
      <c r="AP457" s="21"/>
      <c r="AQ457" s="20"/>
      <c r="AR457" s="20">
        <v>39</v>
      </c>
      <c r="AS457" s="20"/>
      <c r="AT457" s="20"/>
      <c r="AU457" s="20"/>
      <c r="AV457" s="20"/>
      <c r="AW457" s="20">
        <v>24</v>
      </c>
      <c r="AX457" s="20">
        <v>24</v>
      </c>
      <c r="AY457" s="20"/>
      <c r="AZ457" s="20"/>
      <c r="BA457" s="20"/>
      <c r="BB457" s="20"/>
      <c r="BC457" s="20"/>
      <c r="BD457" s="22"/>
      <c r="BE457" s="20"/>
      <c r="BF457" s="20"/>
      <c r="BG457" s="23"/>
      <c r="BH457" s="24"/>
      <c r="BI457" s="10"/>
      <c r="BJ457" s="9"/>
      <c r="BK457" s="9">
        <v>24</v>
      </c>
      <c r="BL457" s="13"/>
      <c r="BM457" s="11"/>
      <c r="BN457" s="12"/>
    </row>
    <row r="458" spans="1:66" ht="49.15" customHeight="1" thickBot="1">
      <c r="A458" s="15" t="s">
        <v>720</v>
      </c>
      <c r="B458" s="16" t="s">
        <v>721</v>
      </c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8"/>
      <c r="R458" s="16"/>
      <c r="S458" s="16"/>
      <c r="T458" s="19" t="s">
        <v>34</v>
      </c>
      <c r="U458" s="20">
        <v>160</v>
      </c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1">
        <f>AL459</f>
        <v>160</v>
      </c>
      <c r="AM458" s="20"/>
      <c r="AN458" s="20"/>
      <c r="AO458" s="20"/>
      <c r="AP458" s="21"/>
      <c r="AQ458" s="20"/>
      <c r="AR458" s="20">
        <v>160</v>
      </c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2"/>
      <c r="BE458" s="20"/>
      <c r="BF458" s="20"/>
      <c r="BG458" s="23"/>
      <c r="BH458" s="24"/>
      <c r="BI458" s="10"/>
      <c r="BJ458" s="9"/>
      <c r="BK458" s="9"/>
      <c r="BL458" s="13"/>
      <c r="BM458" s="11"/>
      <c r="BN458" s="12"/>
    </row>
    <row r="459" spans="1:66" ht="49.15" customHeight="1" thickBot="1">
      <c r="A459" s="25" t="s">
        <v>722</v>
      </c>
      <c r="B459" s="16" t="s">
        <v>721</v>
      </c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8" t="s">
        <v>135</v>
      </c>
      <c r="R459" s="16" t="s">
        <v>44</v>
      </c>
      <c r="S459" s="16" t="s">
        <v>362</v>
      </c>
      <c r="T459" s="19" t="s">
        <v>34</v>
      </c>
      <c r="U459" s="20">
        <v>160</v>
      </c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1">
        <v>160</v>
      </c>
      <c r="AM459" s="20"/>
      <c r="AN459" s="20"/>
      <c r="AO459" s="20"/>
      <c r="AP459" s="21"/>
      <c r="AQ459" s="20"/>
      <c r="AR459" s="20">
        <v>160</v>
      </c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2"/>
      <c r="BE459" s="20"/>
      <c r="BF459" s="20"/>
      <c r="BG459" s="23"/>
      <c r="BH459" s="24"/>
      <c r="BI459" s="10"/>
      <c r="BJ459" s="9"/>
      <c r="BK459" s="9"/>
      <c r="BL459" s="13"/>
      <c r="BM459" s="11"/>
      <c r="BN459" s="12"/>
    </row>
    <row r="460" spans="1:66" ht="49.15" customHeight="1" thickBot="1">
      <c r="A460" s="15" t="s">
        <v>723</v>
      </c>
      <c r="B460" s="16" t="s">
        <v>724</v>
      </c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8"/>
      <c r="R460" s="16"/>
      <c r="S460" s="16"/>
      <c r="T460" s="19" t="s">
        <v>34</v>
      </c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>
        <v>3</v>
      </c>
      <c r="AG460" s="20"/>
      <c r="AH460" s="20"/>
      <c r="AI460" s="20"/>
      <c r="AJ460" s="20"/>
      <c r="AK460" s="20"/>
      <c r="AL460" s="21">
        <f>AL461</f>
        <v>3</v>
      </c>
      <c r="AM460" s="20"/>
      <c r="AN460" s="20"/>
      <c r="AO460" s="20"/>
      <c r="AP460" s="21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2"/>
      <c r="BE460" s="20"/>
      <c r="BF460" s="20"/>
      <c r="BG460" s="23"/>
      <c r="BH460" s="24"/>
      <c r="BI460" s="10"/>
      <c r="BJ460" s="9"/>
      <c r="BK460" s="9"/>
      <c r="BL460" s="13"/>
      <c r="BM460" s="11"/>
      <c r="BN460" s="12"/>
    </row>
    <row r="461" spans="1:66" ht="49.15" customHeight="1" thickBot="1">
      <c r="A461" s="25" t="s">
        <v>725</v>
      </c>
      <c r="B461" s="16" t="s">
        <v>724</v>
      </c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8" t="s">
        <v>124</v>
      </c>
      <c r="R461" s="16" t="s">
        <v>44</v>
      </c>
      <c r="S461" s="16" t="s">
        <v>362</v>
      </c>
      <c r="T461" s="19" t="s">
        <v>34</v>
      </c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>
        <v>3</v>
      </c>
      <c r="AG461" s="20"/>
      <c r="AH461" s="20"/>
      <c r="AI461" s="20"/>
      <c r="AJ461" s="20"/>
      <c r="AK461" s="20"/>
      <c r="AL461" s="21">
        <v>3</v>
      </c>
      <c r="AM461" s="20"/>
      <c r="AN461" s="20"/>
      <c r="AO461" s="20"/>
      <c r="AP461" s="21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2"/>
      <c r="BE461" s="20"/>
      <c r="BF461" s="20"/>
      <c r="BG461" s="23"/>
      <c r="BH461" s="24"/>
      <c r="BI461" s="10"/>
      <c r="BJ461" s="9"/>
      <c r="BK461" s="9"/>
      <c r="BL461" s="13"/>
      <c r="BM461" s="11"/>
      <c r="BN461" s="12"/>
    </row>
    <row r="462" spans="1:66" ht="49.15" customHeight="1" thickBot="1">
      <c r="A462" s="15" t="s">
        <v>726</v>
      </c>
      <c r="B462" s="16" t="s">
        <v>727</v>
      </c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8"/>
      <c r="R462" s="16"/>
      <c r="S462" s="16"/>
      <c r="T462" s="19" t="s">
        <v>34</v>
      </c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>
        <v>69.900000000000006</v>
      </c>
      <c r="AG462" s="20"/>
      <c r="AH462" s="20"/>
      <c r="AI462" s="20"/>
      <c r="AJ462" s="20"/>
      <c r="AK462" s="20"/>
      <c r="AL462" s="21">
        <f>AL463</f>
        <v>69.8</v>
      </c>
      <c r="AM462" s="20"/>
      <c r="AN462" s="20"/>
      <c r="AO462" s="20"/>
      <c r="AP462" s="21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2"/>
      <c r="BE462" s="20"/>
      <c r="BF462" s="20"/>
      <c r="BG462" s="23"/>
      <c r="BH462" s="24"/>
      <c r="BI462" s="10"/>
      <c r="BJ462" s="9"/>
      <c r="BK462" s="9"/>
      <c r="BL462" s="13"/>
      <c r="BM462" s="11"/>
      <c r="BN462" s="12"/>
    </row>
    <row r="463" spans="1:66" ht="49.15" customHeight="1" thickBot="1">
      <c r="A463" s="25" t="s">
        <v>728</v>
      </c>
      <c r="B463" s="16" t="s">
        <v>727</v>
      </c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8" t="s">
        <v>124</v>
      </c>
      <c r="R463" s="16" t="s">
        <v>261</v>
      </c>
      <c r="S463" s="16" t="s">
        <v>329</v>
      </c>
      <c r="T463" s="19" t="s">
        <v>34</v>
      </c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>
        <v>69.900000000000006</v>
      </c>
      <c r="AG463" s="20"/>
      <c r="AH463" s="20"/>
      <c r="AI463" s="20"/>
      <c r="AJ463" s="20"/>
      <c r="AK463" s="20"/>
      <c r="AL463" s="21">
        <v>69.8</v>
      </c>
      <c r="AM463" s="20"/>
      <c r="AN463" s="20"/>
      <c r="AO463" s="20"/>
      <c r="AP463" s="21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2"/>
      <c r="BE463" s="20"/>
      <c r="BF463" s="20"/>
      <c r="BG463" s="23"/>
      <c r="BH463" s="24"/>
      <c r="BI463" s="10"/>
      <c r="BJ463" s="9"/>
      <c r="BK463" s="9"/>
      <c r="BL463" s="13"/>
      <c r="BM463" s="11"/>
      <c r="BN463" s="12"/>
    </row>
    <row r="464" spans="1:66" ht="49.15" customHeight="1" thickBot="1">
      <c r="A464" s="25" t="s">
        <v>729</v>
      </c>
      <c r="B464" s="16" t="s">
        <v>730</v>
      </c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8"/>
      <c r="R464" s="16"/>
      <c r="S464" s="16"/>
      <c r="T464" s="19" t="s">
        <v>34</v>
      </c>
      <c r="U464" s="20">
        <v>150</v>
      </c>
      <c r="V464" s="20"/>
      <c r="W464" s="20"/>
      <c r="X464" s="20"/>
      <c r="Y464" s="20"/>
      <c r="Z464" s="20">
        <v>150</v>
      </c>
      <c r="AA464" s="20">
        <v>150</v>
      </c>
      <c r="AB464" s="20"/>
      <c r="AC464" s="20"/>
      <c r="AD464" s="20"/>
      <c r="AE464" s="20"/>
      <c r="AF464" s="20">
        <v>82.9</v>
      </c>
      <c r="AG464" s="20"/>
      <c r="AH464" s="20"/>
      <c r="AI464" s="20"/>
      <c r="AJ464" s="20"/>
      <c r="AK464" s="20"/>
      <c r="AL464" s="21">
        <f>AL465</f>
        <v>232.9</v>
      </c>
      <c r="AM464" s="20"/>
      <c r="AN464" s="20"/>
      <c r="AO464" s="20">
        <v>150</v>
      </c>
      <c r="AP464" s="21"/>
      <c r="AQ464" s="20"/>
      <c r="AR464" s="20">
        <v>150</v>
      </c>
      <c r="AS464" s="20"/>
      <c r="AT464" s="20"/>
      <c r="AU464" s="20"/>
      <c r="AV464" s="20"/>
      <c r="AW464" s="20">
        <v>150</v>
      </c>
      <c r="AX464" s="20">
        <v>150</v>
      </c>
      <c r="AY464" s="20"/>
      <c r="AZ464" s="20"/>
      <c r="BA464" s="20"/>
      <c r="BB464" s="20"/>
      <c r="BC464" s="20"/>
      <c r="BD464" s="22"/>
      <c r="BE464" s="20"/>
      <c r="BF464" s="20"/>
      <c r="BG464" s="23"/>
      <c r="BH464" s="24"/>
      <c r="BI464" s="10"/>
      <c r="BJ464" s="9"/>
      <c r="BK464" s="9">
        <v>150</v>
      </c>
      <c r="BL464" s="13"/>
      <c r="BM464" s="11"/>
      <c r="BN464" s="12"/>
    </row>
    <row r="465" spans="1:66" ht="49.15" customHeight="1" thickBot="1">
      <c r="A465" s="25" t="s">
        <v>731</v>
      </c>
      <c r="B465" s="16" t="s">
        <v>730</v>
      </c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8" t="s">
        <v>124</v>
      </c>
      <c r="R465" s="16" t="s">
        <v>44</v>
      </c>
      <c r="S465" s="16" t="s">
        <v>362</v>
      </c>
      <c r="T465" s="19" t="s">
        <v>34</v>
      </c>
      <c r="U465" s="20">
        <v>150</v>
      </c>
      <c r="V465" s="20"/>
      <c r="W465" s="20"/>
      <c r="X465" s="20"/>
      <c r="Y465" s="20"/>
      <c r="Z465" s="20">
        <v>150</v>
      </c>
      <c r="AA465" s="20">
        <v>150</v>
      </c>
      <c r="AB465" s="20"/>
      <c r="AC465" s="20"/>
      <c r="AD465" s="20"/>
      <c r="AE465" s="20"/>
      <c r="AF465" s="20">
        <v>82.9</v>
      </c>
      <c r="AG465" s="20"/>
      <c r="AH465" s="20"/>
      <c r="AI465" s="20"/>
      <c r="AJ465" s="20"/>
      <c r="AK465" s="20"/>
      <c r="AL465" s="21">
        <v>232.9</v>
      </c>
      <c r="AM465" s="20"/>
      <c r="AN465" s="20"/>
      <c r="AO465" s="20">
        <v>150</v>
      </c>
      <c r="AP465" s="21"/>
      <c r="AQ465" s="20"/>
      <c r="AR465" s="20">
        <v>150</v>
      </c>
      <c r="AS465" s="20"/>
      <c r="AT465" s="20"/>
      <c r="AU465" s="20"/>
      <c r="AV465" s="20"/>
      <c r="AW465" s="20">
        <v>150</v>
      </c>
      <c r="AX465" s="20">
        <v>150</v>
      </c>
      <c r="AY465" s="20"/>
      <c r="AZ465" s="20"/>
      <c r="BA465" s="20"/>
      <c r="BB465" s="20"/>
      <c r="BC465" s="20"/>
      <c r="BD465" s="22"/>
      <c r="BE465" s="20"/>
      <c r="BF465" s="20"/>
      <c r="BG465" s="23"/>
      <c r="BH465" s="24"/>
      <c r="BI465" s="10"/>
      <c r="BJ465" s="9"/>
      <c r="BK465" s="9">
        <v>150</v>
      </c>
      <c r="BL465" s="13"/>
      <c r="BM465" s="11"/>
      <c r="BN465" s="12"/>
    </row>
    <row r="466" spans="1:66" ht="49.15" customHeight="1" thickBot="1">
      <c r="A466" s="25" t="s">
        <v>732</v>
      </c>
      <c r="B466" s="16" t="s">
        <v>733</v>
      </c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8"/>
      <c r="R466" s="16"/>
      <c r="S466" s="16"/>
      <c r="T466" s="19" t="s">
        <v>34</v>
      </c>
      <c r="U466" s="20">
        <v>260</v>
      </c>
      <c r="V466" s="20"/>
      <c r="W466" s="20"/>
      <c r="X466" s="20"/>
      <c r="Y466" s="20"/>
      <c r="Z466" s="20">
        <v>260</v>
      </c>
      <c r="AA466" s="20">
        <v>260</v>
      </c>
      <c r="AB466" s="20"/>
      <c r="AC466" s="20"/>
      <c r="AD466" s="20"/>
      <c r="AE466" s="20"/>
      <c r="AF466" s="20">
        <v>-41.5</v>
      </c>
      <c r="AG466" s="20"/>
      <c r="AH466" s="20"/>
      <c r="AI466" s="20"/>
      <c r="AJ466" s="20"/>
      <c r="AK466" s="20"/>
      <c r="AL466" s="21">
        <f>AL467</f>
        <v>211.7</v>
      </c>
      <c r="AM466" s="20"/>
      <c r="AN466" s="20"/>
      <c r="AO466" s="20">
        <v>260</v>
      </c>
      <c r="AP466" s="21"/>
      <c r="AQ466" s="20"/>
      <c r="AR466" s="20">
        <v>260</v>
      </c>
      <c r="AS466" s="20"/>
      <c r="AT466" s="20"/>
      <c r="AU466" s="20"/>
      <c r="AV466" s="20"/>
      <c r="AW466" s="20">
        <v>260</v>
      </c>
      <c r="AX466" s="20">
        <v>260</v>
      </c>
      <c r="AY466" s="20"/>
      <c r="AZ466" s="20"/>
      <c r="BA466" s="20"/>
      <c r="BB466" s="20"/>
      <c r="BC466" s="20"/>
      <c r="BD466" s="22"/>
      <c r="BE466" s="20"/>
      <c r="BF466" s="20"/>
      <c r="BG466" s="23"/>
      <c r="BH466" s="24"/>
      <c r="BI466" s="10"/>
      <c r="BJ466" s="9"/>
      <c r="BK466" s="9">
        <v>260</v>
      </c>
      <c r="BL466" s="13"/>
      <c r="BM466" s="11"/>
      <c r="BN466" s="12"/>
    </row>
    <row r="467" spans="1:66" ht="49.15" customHeight="1" thickBot="1">
      <c r="A467" s="25" t="s">
        <v>734</v>
      </c>
      <c r="B467" s="16" t="s">
        <v>733</v>
      </c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8" t="s">
        <v>124</v>
      </c>
      <c r="R467" s="16" t="s">
        <v>44</v>
      </c>
      <c r="S467" s="16" t="s">
        <v>362</v>
      </c>
      <c r="T467" s="19" t="s">
        <v>34</v>
      </c>
      <c r="U467" s="20">
        <v>260</v>
      </c>
      <c r="V467" s="20"/>
      <c r="W467" s="20"/>
      <c r="X467" s="20"/>
      <c r="Y467" s="20"/>
      <c r="Z467" s="20">
        <v>260</v>
      </c>
      <c r="AA467" s="20">
        <v>260</v>
      </c>
      <c r="AB467" s="20"/>
      <c r="AC467" s="20"/>
      <c r="AD467" s="20"/>
      <c r="AE467" s="20"/>
      <c r="AF467" s="20">
        <v>-41.5</v>
      </c>
      <c r="AG467" s="20"/>
      <c r="AH467" s="20"/>
      <c r="AI467" s="20"/>
      <c r="AJ467" s="20"/>
      <c r="AK467" s="20"/>
      <c r="AL467" s="21">
        <v>211.7</v>
      </c>
      <c r="AM467" s="20"/>
      <c r="AN467" s="20"/>
      <c r="AO467" s="20">
        <v>260</v>
      </c>
      <c r="AP467" s="21"/>
      <c r="AQ467" s="20"/>
      <c r="AR467" s="20">
        <v>260</v>
      </c>
      <c r="AS467" s="20"/>
      <c r="AT467" s="20"/>
      <c r="AU467" s="20"/>
      <c r="AV467" s="20"/>
      <c r="AW467" s="20">
        <v>260</v>
      </c>
      <c r="AX467" s="20">
        <v>260</v>
      </c>
      <c r="AY467" s="20"/>
      <c r="AZ467" s="20"/>
      <c r="BA467" s="20"/>
      <c r="BB467" s="20"/>
      <c r="BC467" s="20"/>
      <c r="BD467" s="22"/>
      <c r="BE467" s="20"/>
      <c r="BF467" s="20"/>
      <c r="BG467" s="23"/>
      <c r="BH467" s="24"/>
      <c r="BI467" s="10"/>
      <c r="BJ467" s="9"/>
      <c r="BK467" s="9">
        <v>260</v>
      </c>
      <c r="BL467" s="13"/>
      <c r="BM467" s="11"/>
      <c r="BN467" s="12"/>
    </row>
    <row r="468" spans="1:66" ht="49.15" customHeight="1" thickBot="1">
      <c r="A468" s="25" t="s">
        <v>735</v>
      </c>
      <c r="B468" s="16" t="s">
        <v>736</v>
      </c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8"/>
      <c r="R468" s="16"/>
      <c r="S468" s="16"/>
      <c r="T468" s="19" t="s">
        <v>34</v>
      </c>
      <c r="U468" s="20">
        <v>180</v>
      </c>
      <c r="V468" s="20"/>
      <c r="W468" s="20"/>
      <c r="X468" s="20"/>
      <c r="Y468" s="20"/>
      <c r="Z468" s="20">
        <v>180</v>
      </c>
      <c r="AA468" s="20">
        <v>180</v>
      </c>
      <c r="AB468" s="20"/>
      <c r="AC468" s="20"/>
      <c r="AD468" s="20"/>
      <c r="AE468" s="20"/>
      <c r="AF468" s="20">
        <v>609.70000000000005</v>
      </c>
      <c r="AG468" s="20"/>
      <c r="AH468" s="20"/>
      <c r="AI468" s="20"/>
      <c r="AJ468" s="20"/>
      <c r="AK468" s="20"/>
      <c r="AL468" s="21">
        <f>AL469</f>
        <v>789.5</v>
      </c>
      <c r="AM468" s="20"/>
      <c r="AN468" s="20"/>
      <c r="AO468" s="20">
        <v>180</v>
      </c>
      <c r="AP468" s="21"/>
      <c r="AQ468" s="20"/>
      <c r="AR468" s="20">
        <v>180</v>
      </c>
      <c r="AS468" s="20"/>
      <c r="AT468" s="20"/>
      <c r="AU468" s="20"/>
      <c r="AV468" s="20"/>
      <c r="AW468" s="20">
        <v>180</v>
      </c>
      <c r="AX468" s="20">
        <v>180</v>
      </c>
      <c r="AY468" s="20"/>
      <c r="AZ468" s="20"/>
      <c r="BA468" s="20"/>
      <c r="BB468" s="20"/>
      <c r="BC468" s="20"/>
      <c r="BD468" s="22"/>
      <c r="BE468" s="20"/>
      <c r="BF468" s="20"/>
      <c r="BG468" s="23"/>
      <c r="BH468" s="24"/>
      <c r="BI468" s="10"/>
      <c r="BJ468" s="9"/>
      <c r="BK468" s="9">
        <v>180</v>
      </c>
      <c r="BL468" s="13"/>
      <c r="BM468" s="11"/>
      <c r="BN468" s="12"/>
    </row>
    <row r="469" spans="1:66" ht="49.15" customHeight="1" thickBot="1">
      <c r="A469" s="25" t="s">
        <v>737</v>
      </c>
      <c r="B469" s="16" t="s">
        <v>736</v>
      </c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8" t="s">
        <v>124</v>
      </c>
      <c r="R469" s="16" t="s">
        <v>133</v>
      </c>
      <c r="S469" s="16" t="s">
        <v>44</v>
      </c>
      <c r="T469" s="19" t="s">
        <v>34</v>
      </c>
      <c r="U469" s="20">
        <v>180</v>
      </c>
      <c r="V469" s="20"/>
      <c r="W469" s="20"/>
      <c r="X469" s="20"/>
      <c r="Y469" s="20"/>
      <c r="Z469" s="20">
        <v>180</v>
      </c>
      <c r="AA469" s="20">
        <v>180</v>
      </c>
      <c r="AB469" s="20"/>
      <c r="AC469" s="20"/>
      <c r="AD469" s="20"/>
      <c r="AE469" s="20"/>
      <c r="AF469" s="20">
        <v>609.70000000000005</v>
      </c>
      <c r="AG469" s="20"/>
      <c r="AH469" s="20"/>
      <c r="AI469" s="20"/>
      <c r="AJ469" s="20"/>
      <c r="AK469" s="20"/>
      <c r="AL469" s="21">
        <v>789.5</v>
      </c>
      <c r="AM469" s="20"/>
      <c r="AN469" s="20"/>
      <c r="AO469" s="20">
        <v>180</v>
      </c>
      <c r="AP469" s="21"/>
      <c r="AQ469" s="20"/>
      <c r="AR469" s="20">
        <v>180</v>
      </c>
      <c r="AS469" s="20"/>
      <c r="AT469" s="20"/>
      <c r="AU469" s="20"/>
      <c r="AV469" s="20"/>
      <c r="AW469" s="20">
        <v>180</v>
      </c>
      <c r="AX469" s="20">
        <v>180</v>
      </c>
      <c r="AY469" s="20"/>
      <c r="AZ469" s="20"/>
      <c r="BA469" s="20"/>
      <c r="BB469" s="20"/>
      <c r="BC469" s="20"/>
      <c r="BD469" s="22"/>
      <c r="BE469" s="20"/>
      <c r="BF469" s="20"/>
      <c r="BG469" s="23"/>
      <c r="BH469" s="24"/>
      <c r="BI469" s="10"/>
      <c r="BJ469" s="9"/>
      <c r="BK469" s="9">
        <v>180</v>
      </c>
      <c r="BL469" s="13"/>
      <c r="BM469" s="11"/>
      <c r="BN469" s="12"/>
    </row>
    <row r="470" spans="1:66" ht="49.15" customHeight="1" thickBot="1">
      <c r="A470" s="25" t="s">
        <v>738</v>
      </c>
      <c r="B470" s="16" t="s">
        <v>739</v>
      </c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8"/>
      <c r="R470" s="16"/>
      <c r="S470" s="16"/>
      <c r="T470" s="19" t="s">
        <v>34</v>
      </c>
      <c r="U470" s="20">
        <v>5.6</v>
      </c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1">
        <f>AL471</f>
        <v>3</v>
      </c>
      <c r="AM470" s="20"/>
      <c r="AN470" s="20"/>
      <c r="AO470" s="20"/>
      <c r="AP470" s="21"/>
      <c r="AQ470" s="20"/>
      <c r="AR470" s="20">
        <v>5.8</v>
      </c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2"/>
      <c r="BE470" s="20"/>
      <c r="BF470" s="20"/>
      <c r="BG470" s="23"/>
      <c r="BH470" s="24"/>
      <c r="BI470" s="10"/>
      <c r="BJ470" s="9"/>
      <c r="BK470" s="9"/>
      <c r="BL470" s="13"/>
      <c r="BM470" s="11"/>
      <c r="BN470" s="12"/>
    </row>
    <row r="471" spans="1:66" ht="49.15" customHeight="1" thickBot="1">
      <c r="A471" s="25" t="s">
        <v>740</v>
      </c>
      <c r="B471" s="16" t="s">
        <v>739</v>
      </c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8" t="s">
        <v>124</v>
      </c>
      <c r="R471" s="16" t="s">
        <v>44</v>
      </c>
      <c r="S471" s="16" t="s">
        <v>133</v>
      </c>
      <c r="T471" s="19" t="s">
        <v>34</v>
      </c>
      <c r="U471" s="20">
        <v>5.6</v>
      </c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1">
        <v>3</v>
      </c>
      <c r="AM471" s="20"/>
      <c r="AN471" s="20"/>
      <c r="AO471" s="20"/>
      <c r="AP471" s="21"/>
      <c r="AQ471" s="20"/>
      <c r="AR471" s="20">
        <v>5.8</v>
      </c>
      <c r="AS471" s="20"/>
      <c r="AT471" s="20"/>
      <c r="AU471" s="20"/>
      <c r="AV471" s="20"/>
      <c r="AW471" s="20"/>
      <c r="AX471" s="20"/>
      <c r="AY471" s="20"/>
      <c r="AZ471" s="20"/>
      <c r="BA471" s="20"/>
      <c r="BB471" s="20"/>
      <c r="BC471" s="20"/>
      <c r="BD471" s="22"/>
      <c r="BE471" s="20"/>
      <c r="BF471" s="20"/>
      <c r="BG471" s="23"/>
      <c r="BH471" s="24"/>
      <c r="BI471" s="10"/>
      <c r="BJ471" s="9"/>
      <c r="BK471" s="9"/>
      <c r="BL471" s="13"/>
      <c r="BM471" s="11"/>
      <c r="BN471" s="12"/>
    </row>
    <row r="472" spans="1:66" ht="49.15" customHeight="1" thickBot="1">
      <c r="A472" s="25" t="s">
        <v>741</v>
      </c>
      <c r="B472" s="16" t="s">
        <v>742</v>
      </c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8"/>
      <c r="R472" s="16"/>
      <c r="S472" s="16"/>
      <c r="T472" s="19" t="s">
        <v>34</v>
      </c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>
        <v>740.7</v>
      </c>
      <c r="AG472" s="20"/>
      <c r="AH472" s="20"/>
      <c r="AI472" s="20"/>
      <c r="AJ472" s="20"/>
      <c r="AK472" s="20"/>
      <c r="AL472" s="21">
        <f>AL473</f>
        <v>740.7</v>
      </c>
      <c r="AM472" s="20"/>
      <c r="AN472" s="20"/>
      <c r="AO472" s="20"/>
      <c r="AP472" s="21"/>
      <c r="AQ472" s="20"/>
      <c r="AR472" s="20"/>
      <c r="AS472" s="20"/>
      <c r="AT472" s="20"/>
      <c r="AU472" s="20"/>
      <c r="AV472" s="20"/>
      <c r="AW472" s="20"/>
      <c r="AX472" s="20"/>
      <c r="AY472" s="20"/>
      <c r="AZ472" s="20"/>
      <c r="BA472" s="20"/>
      <c r="BB472" s="20"/>
      <c r="BC472" s="20"/>
      <c r="BD472" s="22"/>
      <c r="BE472" s="20"/>
      <c r="BF472" s="20"/>
      <c r="BG472" s="23"/>
      <c r="BH472" s="24"/>
      <c r="BI472" s="10"/>
      <c r="BJ472" s="9"/>
      <c r="BK472" s="9"/>
      <c r="BL472" s="13"/>
      <c r="BM472" s="11"/>
      <c r="BN472" s="12"/>
    </row>
    <row r="473" spans="1:66" ht="49.15" customHeight="1" thickBot="1">
      <c r="A473" s="25" t="s">
        <v>743</v>
      </c>
      <c r="B473" s="16" t="s">
        <v>742</v>
      </c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8" t="s">
        <v>744</v>
      </c>
      <c r="R473" s="16" t="s">
        <v>44</v>
      </c>
      <c r="S473" s="16" t="s">
        <v>362</v>
      </c>
      <c r="T473" s="19" t="s">
        <v>34</v>
      </c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>
        <v>740.7</v>
      </c>
      <c r="AG473" s="20"/>
      <c r="AH473" s="20"/>
      <c r="AI473" s="20"/>
      <c r="AJ473" s="20"/>
      <c r="AK473" s="20"/>
      <c r="AL473" s="21">
        <v>740.7</v>
      </c>
      <c r="AM473" s="20"/>
      <c r="AN473" s="20"/>
      <c r="AO473" s="20"/>
      <c r="AP473" s="21"/>
      <c r="AQ473" s="20"/>
      <c r="AR473" s="20"/>
      <c r="AS473" s="20"/>
      <c r="AT473" s="20"/>
      <c r="AU473" s="20"/>
      <c r="AV473" s="20"/>
      <c r="AW473" s="20"/>
      <c r="AX473" s="20"/>
      <c r="AY473" s="20"/>
      <c r="AZ473" s="20"/>
      <c r="BA473" s="20"/>
      <c r="BB473" s="20"/>
      <c r="BC473" s="20"/>
      <c r="BD473" s="22"/>
      <c r="BE473" s="20"/>
      <c r="BF473" s="20"/>
      <c r="BG473" s="23"/>
      <c r="BH473" s="24"/>
      <c r="BI473" s="10"/>
      <c r="BJ473" s="9"/>
      <c r="BK473" s="9"/>
      <c r="BL473" s="13"/>
      <c r="BM473" s="11"/>
      <c r="BN473" s="12"/>
    </row>
    <row r="474" spans="1:66" ht="49.15" customHeight="1" thickBot="1">
      <c r="A474" s="15" t="s">
        <v>745</v>
      </c>
      <c r="B474" s="16" t="s">
        <v>746</v>
      </c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8"/>
      <c r="R474" s="16"/>
      <c r="S474" s="16"/>
      <c r="T474" s="19" t="s">
        <v>34</v>
      </c>
      <c r="U474" s="20">
        <v>1749.1</v>
      </c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1">
        <f>AL475+AL476</f>
        <v>1749.1000000000001</v>
      </c>
      <c r="AM474" s="20"/>
      <c r="AN474" s="20"/>
      <c r="AO474" s="20"/>
      <c r="AP474" s="21"/>
      <c r="AQ474" s="20"/>
      <c r="AR474" s="20">
        <v>1746.9</v>
      </c>
      <c r="AS474" s="20"/>
      <c r="AT474" s="20"/>
      <c r="AU474" s="20"/>
      <c r="AV474" s="20"/>
      <c r="AW474" s="20"/>
      <c r="AX474" s="20"/>
      <c r="AY474" s="20"/>
      <c r="AZ474" s="20"/>
      <c r="BA474" s="20"/>
      <c r="BB474" s="20"/>
      <c r="BC474" s="20"/>
      <c r="BD474" s="22"/>
      <c r="BE474" s="20"/>
      <c r="BF474" s="20"/>
      <c r="BG474" s="23"/>
      <c r="BH474" s="24"/>
      <c r="BI474" s="10"/>
      <c r="BJ474" s="9"/>
      <c r="BK474" s="9"/>
      <c r="BL474" s="13"/>
      <c r="BM474" s="11"/>
      <c r="BN474" s="12"/>
    </row>
    <row r="475" spans="1:66" ht="49.15" customHeight="1" thickBot="1">
      <c r="A475" s="25" t="s">
        <v>747</v>
      </c>
      <c r="B475" s="16" t="s">
        <v>746</v>
      </c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8" t="s">
        <v>118</v>
      </c>
      <c r="R475" s="16" t="s">
        <v>44</v>
      </c>
      <c r="S475" s="16" t="s">
        <v>362</v>
      </c>
      <c r="T475" s="19" t="s">
        <v>34</v>
      </c>
      <c r="U475" s="20">
        <v>1397</v>
      </c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>
        <v>46.4</v>
      </c>
      <c r="AG475" s="20"/>
      <c r="AH475" s="20"/>
      <c r="AI475" s="20"/>
      <c r="AJ475" s="20"/>
      <c r="AK475" s="20"/>
      <c r="AL475" s="21">
        <v>1443.4</v>
      </c>
      <c r="AM475" s="20"/>
      <c r="AN475" s="20"/>
      <c r="AO475" s="20"/>
      <c r="AP475" s="21"/>
      <c r="AQ475" s="20"/>
      <c r="AR475" s="20">
        <v>1408.8</v>
      </c>
      <c r="AS475" s="20"/>
      <c r="AT475" s="20"/>
      <c r="AU475" s="20"/>
      <c r="AV475" s="20"/>
      <c r="AW475" s="20"/>
      <c r="AX475" s="20"/>
      <c r="AY475" s="20"/>
      <c r="AZ475" s="20"/>
      <c r="BA475" s="20"/>
      <c r="BB475" s="20"/>
      <c r="BC475" s="20">
        <v>-23</v>
      </c>
      <c r="BD475" s="22"/>
      <c r="BE475" s="20"/>
      <c r="BF475" s="20"/>
      <c r="BG475" s="23"/>
      <c r="BH475" s="24"/>
      <c r="BI475" s="10"/>
      <c r="BJ475" s="9"/>
      <c r="BK475" s="9"/>
      <c r="BL475" s="13"/>
      <c r="BM475" s="11"/>
      <c r="BN475" s="12"/>
    </row>
    <row r="476" spans="1:66" ht="49.15" customHeight="1" thickBot="1">
      <c r="A476" s="25" t="s">
        <v>748</v>
      </c>
      <c r="B476" s="16" t="s">
        <v>746</v>
      </c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8" t="s">
        <v>124</v>
      </c>
      <c r="R476" s="16" t="s">
        <v>44</v>
      </c>
      <c r="S476" s="16" t="s">
        <v>362</v>
      </c>
      <c r="T476" s="19" t="s">
        <v>34</v>
      </c>
      <c r="U476" s="20">
        <v>352.1</v>
      </c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>
        <v>-46.4</v>
      </c>
      <c r="AG476" s="20"/>
      <c r="AH476" s="20"/>
      <c r="AI476" s="20"/>
      <c r="AJ476" s="20"/>
      <c r="AK476" s="20"/>
      <c r="AL476" s="21">
        <v>305.7</v>
      </c>
      <c r="AM476" s="20"/>
      <c r="AN476" s="20"/>
      <c r="AO476" s="20"/>
      <c r="AP476" s="21"/>
      <c r="AQ476" s="20"/>
      <c r="AR476" s="20">
        <v>338.1</v>
      </c>
      <c r="AS476" s="20"/>
      <c r="AT476" s="20"/>
      <c r="AU476" s="20"/>
      <c r="AV476" s="20"/>
      <c r="AW476" s="20"/>
      <c r="AX476" s="20"/>
      <c r="AY476" s="20"/>
      <c r="AZ476" s="20"/>
      <c r="BA476" s="20"/>
      <c r="BB476" s="20"/>
      <c r="BC476" s="20">
        <v>23</v>
      </c>
      <c r="BD476" s="22"/>
      <c r="BE476" s="20"/>
      <c r="BF476" s="20"/>
      <c r="BG476" s="23"/>
      <c r="BH476" s="24"/>
      <c r="BI476" s="10"/>
      <c r="BJ476" s="9"/>
      <c r="BK476" s="9"/>
      <c r="BL476" s="13"/>
      <c r="BM476" s="11"/>
      <c r="BN476" s="12"/>
    </row>
    <row r="477" spans="1:66" ht="49.15" customHeight="1" thickBot="1">
      <c r="A477" s="25" t="s">
        <v>749</v>
      </c>
      <c r="B477" s="16" t="s">
        <v>750</v>
      </c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8"/>
      <c r="R477" s="16"/>
      <c r="S477" s="16"/>
      <c r="T477" s="19" t="s">
        <v>34</v>
      </c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>
        <v>3744.8</v>
      </c>
      <c r="AG477" s="20"/>
      <c r="AH477" s="20"/>
      <c r="AI477" s="20"/>
      <c r="AJ477" s="20"/>
      <c r="AK477" s="20"/>
      <c r="AL477" s="21">
        <f>AL478</f>
        <v>3744.8</v>
      </c>
      <c r="AM477" s="20"/>
      <c r="AN477" s="20"/>
      <c r="AO477" s="20"/>
      <c r="AP477" s="21"/>
      <c r="AQ477" s="20"/>
      <c r="AR477" s="20"/>
      <c r="AS477" s="20"/>
      <c r="AT477" s="20"/>
      <c r="AU477" s="20"/>
      <c r="AV477" s="20"/>
      <c r="AW477" s="20"/>
      <c r="AX477" s="20"/>
      <c r="AY477" s="20"/>
      <c r="AZ477" s="20"/>
      <c r="BA477" s="20"/>
      <c r="BB477" s="20"/>
      <c r="BC477" s="20"/>
      <c r="BD477" s="22"/>
      <c r="BE477" s="20"/>
      <c r="BF477" s="20"/>
      <c r="BG477" s="23"/>
      <c r="BH477" s="24"/>
      <c r="BI477" s="10"/>
      <c r="BJ477" s="9"/>
      <c r="BK477" s="9"/>
      <c r="BL477" s="13"/>
      <c r="BM477" s="11"/>
      <c r="BN477" s="12"/>
    </row>
    <row r="478" spans="1:66" ht="49.15" customHeight="1" thickBot="1">
      <c r="A478" s="25" t="s">
        <v>751</v>
      </c>
      <c r="B478" s="16" t="s">
        <v>750</v>
      </c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8" t="s">
        <v>354</v>
      </c>
      <c r="R478" s="16" t="s">
        <v>133</v>
      </c>
      <c r="S478" s="16" t="s">
        <v>45</v>
      </c>
      <c r="T478" s="19" t="s">
        <v>34</v>
      </c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>
        <v>3744.8</v>
      </c>
      <c r="AG478" s="20"/>
      <c r="AH478" s="20"/>
      <c r="AI478" s="20"/>
      <c r="AJ478" s="20"/>
      <c r="AK478" s="20"/>
      <c r="AL478" s="21">
        <v>3744.8</v>
      </c>
      <c r="AM478" s="20"/>
      <c r="AN478" s="20"/>
      <c r="AO478" s="20"/>
      <c r="AP478" s="21"/>
      <c r="AQ478" s="20"/>
      <c r="AR478" s="20"/>
      <c r="AS478" s="20"/>
      <c r="AT478" s="20"/>
      <c r="AU478" s="20"/>
      <c r="AV478" s="20"/>
      <c r="AW478" s="20"/>
      <c r="AX478" s="20"/>
      <c r="AY478" s="20"/>
      <c r="AZ478" s="20"/>
      <c r="BA478" s="20"/>
      <c r="BB478" s="20"/>
      <c r="BC478" s="20"/>
      <c r="BD478" s="22"/>
      <c r="BE478" s="20"/>
      <c r="BF478" s="20"/>
      <c r="BG478" s="23"/>
      <c r="BH478" s="24"/>
      <c r="BI478" s="10"/>
      <c r="BJ478" s="9"/>
      <c r="BK478" s="9"/>
      <c r="BL478" s="13"/>
      <c r="BM478" s="11"/>
      <c r="BN478" s="12"/>
    </row>
    <row r="479" spans="1:66" ht="49.15" customHeight="1" thickBot="1">
      <c r="A479" s="15" t="s">
        <v>745</v>
      </c>
      <c r="B479" s="16" t="s">
        <v>752</v>
      </c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8"/>
      <c r="R479" s="16"/>
      <c r="S479" s="16"/>
      <c r="T479" s="19" t="s">
        <v>34</v>
      </c>
      <c r="U479" s="20">
        <v>555.20000000000005</v>
      </c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1">
        <f>AL480</f>
        <v>555.20000000000005</v>
      </c>
      <c r="AM479" s="20"/>
      <c r="AN479" s="20"/>
      <c r="AO479" s="20"/>
      <c r="AP479" s="21"/>
      <c r="AQ479" s="20"/>
      <c r="AR479" s="20"/>
      <c r="AS479" s="20"/>
      <c r="AT479" s="20"/>
      <c r="AU479" s="20"/>
      <c r="AV479" s="20"/>
      <c r="AW479" s="20"/>
      <c r="AX479" s="20"/>
      <c r="AY479" s="20"/>
      <c r="AZ479" s="20"/>
      <c r="BA479" s="20"/>
      <c r="BB479" s="20"/>
      <c r="BC479" s="20"/>
      <c r="BD479" s="22"/>
      <c r="BE479" s="20"/>
      <c r="BF479" s="20"/>
      <c r="BG479" s="23"/>
      <c r="BH479" s="24"/>
      <c r="BI479" s="10"/>
      <c r="BJ479" s="9"/>
      <c r="BK479" s="9"/>
      <c r="BL479" s="13"/>
      <c r="BM479" s="11"/>
      <c r="BN479" s="12"/>
    </row>
    <row r="480" spans="1:66" ht="49.15" customHeight="1" thickBot="1">
      <c r="A480" s="25" t="s">
        <v>747</v>
      </c>
      <c r="B480" s="16" t="s">
        <v>752</v>
      </c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8" t="s">
        <v>118</v>
      </c>
      <c r="R480" s="16" t="s">
        <v>44</v>
      </c>
      <c r="S480" s="16" t="s">
        <v>362</v>
      </c>
      <c r="T480" s="19" t="s">
        <v>34</v>
      </c>
      <c r="U480" s="20">
        <v>555.20000000000005</v>
      </c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1">
        <v>555.20000000000005</v>
      </c>
      <c r="AM480" s="20"/>
      <c r="AN480" s="20"/>
      <c r="AO480" s="20"/>
      <c r="AP480" s="21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2"/>
      <c r="BE480" s="20"/>
      <c r="BF480" s="20"/>
      <c r="BG480" s="23"/>
      <c r="BH480" s="24"/>
      <c r="BI480" s="10"/>
      <c r="BJ480" s="9"/>
      <c r="BK480" s="9"/>
      <c r="BL480" s="13"/>
      <c r="BM480" s="11"/>
      <c r="BN480" s="12"/>
    </row>
    <row r="481" spans="1:66" ht="49.15" customHeight="1" thickBot="1">
      <c r="A481" s="25" t="s">
        <v>753</v>
      </c>
      <c r="B481" s="16" t="s">
        <v>754</v>
      </c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8"/>
      <c r="R481" s="16"/>
      <c r="S481" s="16"/>
      <c r="T481" s="19" t="s">
        <v>34</v>
      </c>
      <c r="U481" s="20">
        <v>156.5</v>
      </c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1">
        <f>AL482+AL483</f>
        <v>156.5</v>
      </c>
      <c r="AM481" s="20"/>
      <c r="AN481" s="20"/>
      <c r="AO481" s="20"/>
      <c r="AP481" s="21"/>
      <c r="AQ481" s="20"/>
      <c r="AR481" s="20">
        <v>156.5</v>
      </c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2"/>
      <c r="BE481" s="20"/>
      <c r="BF481" s="20"/>
      <c r="BG481" s="23"/>
      <c r="BH481" s="24"/>
      <c r="BI481" s="10"/>
      <c r="BJ481" s="9"/>
      <c r="BK481" s="9"/>
      <c r="BL481" s="13"/>
      <c r="BM481" s="11"/>
      <c r="BN481" s="12"/>
    </row>
    <row r="482" spans="1:66" ht="49.15" customHeight="1" thickBot="1">
      <c r="A482" s="25" t="s">
        <v>755</v>
      </c>
      <c r="B482" s="16" t="s">
        <v>754</v>
      </c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8" t="s">
        <v>118</v>
      </c>
      <c r="R482" s="16" t="s">
        <v>44</v>
      </c>
      <c r="S482" s="16" t="s">
        <v>362</v>
      </c>
      <c r="T482" s="19" t="s">
        <v>34</v>
      </c>
      <c r="U482" s="20">
        <v>144.6</v>
      </c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1">
        <v>144.6</v>
      </c>
      <c r="AM482" s="20"/>
      <c r="AN482" s="20"/>
      <c r="AO482" s="20"/>
      <c r="AP482" s="21"/>
      <c r="AQ482" s="20"/>
      <c r="AR482" s="20">
        <v>144.6</v>
      </c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2"/>
      <c r="BE482" s="20"/>
      <c r="BF482" s="20"/>
      <c r="BG482" s="23"/>
      <c r="BH482" s="24"/>
      <c r="BI482" s="10"/>
      <c r="BJ482" s="9"/>
      <c r="BK482" s="9"/>
      <c r="BL482" s="13"/>
      <c r="BM482" s="11"/>
      <c r="BN482" s="12"/>
    </row>
    <row r="483" spans="1:66" ht="49.15" customHeight="1" thickBot="1">
      <c r="A483" s="25" t="s">
        <v>756</v>
      </c>
      <c r="B483" s="16" t="s">
        <v>754</v>
      </c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8" t="s">
        <v>124</v>
      </c>
      <c r="R483" s="16" t="s">
        <v>44</v>
      </c>
      <c r="S483" s="16" t="s">
        <v>362</v>
      </c>
      <c r="T483" s="19" t="s">
        <v>34</v>
      </c>
      <c r="U483" s="20">
        <v>11.9</v>
      </c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1">
        <v>11.9</v>
      </c>
      <c r="AM483" s="20"/>
      <c r="AN483" s="20"/>
      <c r="AO483" s="20"/>
      <c r="AP483" s="21"/>
      <c r="AQ483" s="20"/>
      <c r="AR483" s="20">
        <v>11.9</v>
      </c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2"/>
      <c r="BE483" s="20"/>
      <c r="BF483" s="20"/>
      <c r="BG483" s="23"/>
      <c r="BH483" s="24"/>
      <c r="BI483" s="10"/>
      <c r="BJ483" s="9"/>
      <c r="BK483" s="9"/>
      <c r="BL483" s="13"/>
      <c r="BM483" s="11"/>
      <c r="BN483" s="12"/>
    </row>
    <row r="484" spans="1:66" ht="49.15" customHeight="1" thickBot="1">
      <c r="A484" s="15" t="s">
        <v>757</v>
      </c>
      <c r="B484" s="16" t="s">
        <v>758</v>
      </c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8"/>
      <c r="R484" s="16"/>
      <c r="S484" s="16"/>
      <c r="T484" s="19" t="s">
        <v>34</v>
      </c>
      <c r="U484" s="20">
        <v>717.8</v>
      </c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1">
        <f>AL485</f>
        <v>717.8</v>
      </c>
      <c r="AM484" s="20"/>
      <c r="AN484" s="20"/>
      <c r="AO484" s="20"/>
      <c r="AP484" s="21"/>
      <c r="AQ484" s="20"/>
      <c r="AR484" s="20">
        <v>724.7</v>
      </c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2"/>
      <c r="BE484" s="20"/>
      <c r="BF484" s="20"/>
      <c r="BG484" s="23"/>
      <c r="BH484" s="24"/>
      <c r="BI484" s="10"/>
      <c r="BJ484" s="9"/>
      <c r="BK484" s="9"/>
      <c r="BL484" s="13"/>
      <c r="BM484" s="11"/>
      <c r="BN484" s="12"/>
    </row>
    <row r="485" spans="1:66" ht="49.15" customHeight="1" thickBot="1">
      <c r="A485" s="25" t="s">
        <v>759</v>
      </c>
      <c r="B485" s="16" t="s">
        <v>758</v>
      </c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8" t="s">
        <v>118</v>
      </c>
      <c r="R485" s="16" t="s">
        <v>44</v>
      </c>
      <c r="S485" s="16" t="s">
        <v>261</v>
      </c>
      <c r="T485" s="19" t="s">
        <v>34</v>
      </c>
      <c r="U485" s="20">
        <v>687.4</v>
      </c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>
        <v>30.4</v>
      </c>
      <c r="AG485" s="20"/>
      <c r="AH485" s="20"/>
      <c r="AI485" s="20"/>
      <c r="AJ485" s="20"/>
      <c r="AK485" s="20"/>
      <c r="AL485" s="21">
        <v>717.8</v>
      </c>
      <c r="AM485" s="20"/>
      <c r="AN485" s="20"/>
      <c r="AO485" s="20"/>
      <c r="AP485" s="21"/>
      <c r="AQ485" s="20"/>
      <c r="AR485" s="20">
        <v>694.3</v>
      </c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2"/>
      <c r="BE485" s="20"/>
      <c r="BF485" s="20"/>
      <c r="BG485" s="23"/>
      <c r="BH485" s="24"/>
      <c r="BI485" s="10"/>
      <c r="BJ485" s="9"/>
      <c r="BK485" s="9"/>
      <c r="BL485" s="13"/>
      <c r="BM485" s="11"/>
      <c r="BN485" s="12"/>
    </row>
    <row r="486" spans="1:66" ht="49.15" customHeight="1" thickBot="1">
      <c r="A486" s="25" t="s">
        <v>760</v>
      </c>
      <c r="B486" s="16" t="s">
        <v>761</v>
      </c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8"/>
      <c r="R486" s="16"/>
      <c r="S486" s="16"/>
      <c r="T486" s="19" t="s">
        <v>34</v>
      </c>
      <c r="U486" s="20">
        <v>707.4</v>
      </c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1">
        <f>AL487+AL488</f>
        <v>707.4</v>
      </c>
      <c r="AM486" s="20"/>
      <c r="AN486" s="20"/>
      <c r="AO486" s="20"/>
      <c r="AP486" s="21"/>
      <c r="AQ486" s="20"/>
      <c r="AR486" s="20">
        <v>714.3</v>
      </c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2"/>
      <c r="BE486" s="20"/>
      <c r="BF486" s="20"/>
      <c r="BG486" s="23"/>
      <c r="BH486" s="24"/>
      <c r="BI486" s="10"/>
      <c r="BJ486" s="9"/>
      <c r="BK486" s="9"/>
      <c r="BL486" s="13"/>
      <c r="BM486" s="11"/>
      <c r="BN486" s="12"/>
    </row>
    <row r="487" spans="1:66" ht="49.15" customHeight="1" thickBot="1">
      <c r="A487" s="25" t="s">
        <v>762</v>
      </c>
      <c r="B487" s="16" t="s">
        <v>761</v>
      </c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8" t="s">
        <v>118</v>
      </c>
      <c r="R487" s="16" t="s">
        <v>44</v>
      </c>
      <c r="S487" s="16" t="s">
        <v>261</v>
      </c>
      <c r="T487" s="19" t="s">
        <v>34</v>
      </c>
      <c r="U487" s="20">
        <v>687.4</v>
      </c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1">
        <v>687.4</v>
      </c>
      <c r="AM487" s="20"/>
      <c r="AN487" s="20"/>
      <c r="AO487" s="20"/>
      <c r="AP487" s="21"/>
      <c r="AQ487" s="20"/>
      <c r="AR487" s="20">
        <v>694.3</v>
      </c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2"/>
      <c r="BE487" s="20"/>
      <c r="BF487" s="20"/>
      <c r="BG487" s="23"/>
      <c r="BH487" s="24"/>
      <c r="BI487" s="10"/>
      <c r="BJ487" s="9"/>
      <c r="BK487" s="9"/>
      <c r="BL487" s="13"/>
      <c r="BM487" s="11"/>
      <c r="BN487" s="12"/>
    </row>
    <row r="488" spans="1:66" ht="49.15" customHeight="1" thickBot="1">
      <c r="A488" s="25" t="s">
        <v>763</v>
      </c>
      <c r="B488" s="16" t="s">
        <v>761</v>
      </c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8" t="s">
        <v>124</v>
      </c>
      <c r="R488" s="16" t="s">
        <v>44</v>
      </c>
      <c r="S488" s="16" t="s">
        <v>261</v>
      </c>
      <c r="T488" s="19" t="s">
        <v>34</v>
      </c>
      <c r="U488" s="20">
        <v>20</v>
      </c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1">
        <v>20</v>
      </c>
      <c r="AM488" s="20"/>
      <c r="AN488" s="20"/>
      <c r="AO488" s="20"/>
      <c r="AP488" s="21"/>
      <c r="AQ488" s="20"/>
      <c r="AR488" s="20">
        <v>20</v>
      </c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2"/>
      <c r="BE488" s="20"/>
      <c r="BF488" s="20"/>
      <c r="BG488" s="23"/>
      <c r="BH488" s="24"/>
      <c r="BI488" s="10"/>
      <c r="BJ488" s="9"/>
      <c r="BK488" s="9"/>
      <c r="BL488" s="13"/>
      <c r="BM488" s="11"/>
      <c r="BN488" s="12"/>
    </row>
    <row r="489" spans="1:66" ht="49.15" customHeight="1" thickBot="1">
      <c r="A489" s="25" t="s">
        <v>764</v>
      </c>
      <c r="B489" s="16" t="s">
        <v>765</v>
      </c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8"/>
      <c r="R489" s="16"/>
      <c r="S489" s="16"/>
      <c r="T489" s="19" t="s">
        <v>34</v>
      </c>
      <c r="U489" s="20">
        <v>0.3</v>
      </c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1">
        <f>AL490</f>
        <v>0.3</v>
      </c>
      <c r="AM489" s="20"/>
      <c r="AN489" s="20"/>
      <c r="AO489" s="20"/>
      <c r="AP489" s="21"/>
      <c r="AQ489" s="20"/>
      <c r="AR489" s="20">
        <v>0.3</v>
      </c>
      <c r="AS489" s="20"/>
      <c r="AT489" s="20"/>
      <c r="AU489" s="20"/>
      <c r="AV489" s="20"/>
      <c r="AW489" s="20"/>
      <c r="AX489" s="20"/>
      <c r="AY489" s="20"/>
      <c r="AZ489" s="20"/>
      <c r="BA489" s="20"/>
      <c r="BB489" s="20"/>
      <c r="BC489" s="20"/>
      <c r="BD489" s="22"/>
      <c r="BE489" s="20"/>
      <c r="BF489" s="20"/>
      <c r="BG489" s="23"/>
      <c r="BH489" s="24"/>
      <c r="BI489" s="10"/>
      <c r="BJ489" s="9"/>
      <c r="BK489" s="9"/>
      <c r="BL489" s="13"/>
      <c r="BM489" s="11"/>
      <c r="BN489" s="12"/>
    </row>
    <row r="490" spans="1:66" ht="49.15" customHeight="1" thickBot="1">
      <c r="A490" s="25" t="s">
        <v>766</v>
      </c>
      <c r="B490" s="16" t="s">
        <v>765</v>
      </c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8" t="s">
        <v>124</v>
      </c>
      <c r="R490" s="16" t="s">
        <v>44</v>
      </c>
      <c r="S490" s="16" t="s">
        <v>261</v>
      </c>
      <c r="T490" s="19" t="s">
        <v>34</v>
      </c>
      <c r="U490" s="20">
        <v>0.3</v>
      </c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1">
        <v>0.3</v>
      </c>
      <c r="AM490" s="20"/>
      <c r="AN490" s="20"/>
      <c r="AO490" s="20"/>
      <c r="AP490" s="21"/>
      <c r="AQ490" s="20"/>
      <c r="AR490" s="20">
        <v>0.3</v>
      </c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2"/>
      <c r="BE490" s="20"/>
      <c r="BF490" s="20"/>
      <c r="BG490" s="23"/>
      <c r="BH490" s="24"/>
      <c r="BI490" s="10"/>
      <c r="BJ490" s="9"/>
      <c r="BK490" s="9"/>
      <c r="BL490" s="13"/>
      <c r="BM490" s="11"/>
      <c r="BN490" s="12"/>
    </row>
    <row r="491" spans="1:66" ht="49.15" customHeight="1" thickBot="1">
      <c r="A491" s="15" t="s">
        <v>767</v>
      </c>
      <c r="B491" s="16" t="s">
        <v>768</v>
      </c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8"/>
      <c r="R491" s="16"/>
      <c r="S491" s="16"/>
      <c r="T491" s="19" t="s">
        <v>34</v>
      </c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>
        <v>1900</v>
      </c>
      <c r="AG491" s="20"/>
      <c r="AH491" s="20"/>
      <c r="AI491" s="20"/>
      <c r="AJ491" s="20"/>
      <c r="AK491" s="20"/>
      <c r="AL491" s="21">
        <f>AL492</f>
        <v>1894.8</v>
      </c>
      <c r="AM491" s="20"/>
      <c r="AN491" s="20"/>
      <c r="AO491" s="20"/>
      <c r="AP491" s="21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2"/>
      <c r="BE491" s="20"/>
      <c r="BF491" s="20"/>
      <c r="BG491" s="23"/>
      <c r="BH491" s="24"/>
      <c r="BI491" s="10"/>
      <c r="BJ491" s="9"/>
      <c r="BK491" s="9"/>
      <c r="BL491" s="13"/>
      <c r="BM491" s="11"/>
      <c r="BN491" s="12"/>
    </row>
    <row r="492" spans="1:66" ht="49.15" customHeight="1" thickBot="1">
      <c r="A492" s="25" t="s">
        <v>769</v>
      </c>
      <c r="B492" s="16" t="s">
        <v>768</v>
      </c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8" t="s">
        <v>448</v>
      </c>
      <c r="R492" s="16" t="s">
        <v>770</v>
      </c>
      <c r="S492" s="16" t="s">
        <v>46</v>
      </c>
      <c r="T492" s="19" t="s">
        <v>34</v>
      </c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>
        <v>1900</v>
      </c>
      <c r="AG492" s="20"/>
      <c r="AH492" s="20"/>
      <c r="AI492" s="20"/>
      <c r="AJ492" s="20"/>
      <c r="AK492" s="20"/>
      <c r="AL492" s="21">
        <v>1894.8</v>
      </c>
      <c r="AM492" s="20"/>
      <c r="AN492" s="20"/>
      <c r="AO492" s="20"/>
      <c r="AP492" s="21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2"/>
      <c r="BE492" s="20"/>
      <c r="BF492" s="20"/>
      <c r="BG492" s="23"/>
      <c r="BH492" s="24"/>
      <c r="BI492" s="10"/>
      <c r="BJ492" s="9"/>
      <c r="BK492" s="9"/>
      <c r="BL492" s="13"/>
      <c r="BM492" s="11"/>
      <c r="BN492" s="12"/>
    </row>
    <row r="493" spans="1:66" ht="49.15" customHeight="1" thickBot="1">
      <c r="A493" s="15" t="s">
        <v>771</v>
      </c>
      <c r="B493" s="16" t="s">
        <v>772</v>
      </c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8"/>
      <c r="R493" s="16"/>
      <c r="S493" s="16"/>
      <c r="T493" s="19" t="s">
        <v>34</v>
      </c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>
        <v>3470.6</v>
      </c>
      <c r="AG493" s="20"/>
      <c r="AH493" s="20"/>
      <c r="AI493" s="20"/>
      <c r="AJ493" s="20"/>
      <c r="AK493" s="20"/>
      <c r="AL493" s="21">
        <f>AL494</f>
        <v>3470.4</v>
      </c>
      <c r="AM493" s="20"/>
      <c r="AN493" s="20"/>
      <c r="AO493" s="20"/>
      <c r="AP493" s="21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2"/>
      <c r="BE493" s="20"/>
      <c r="BF493" s="20"/>
      <c r="BG493" s="23"/>
      <c r="BH493" s="24"/>
      <c r="BI493" s="10"/>
      <c r="BJ493" s="9"/>
      <c r="BK493" s="9"/>
      <c r="BL493" s="13"/>
      <c r="BM493" s="11"/>
      <c r="BN493" s="12"/>
    </row>
    <row r="494" spans="1:66" ht="49.15" customHeight="1" thickBot="1">
      <c r="A494" s="25" t="s">
        <v>773</v>
      </c>
      <c r="B494" s="16" t="s">
        <v>772</v>
      </c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8" t="s">
        <v>448</v>
      </c>
      <c r="R494" s="16" t="s">
        <v>770</v>
      </c>
      <c r="S494" s="16" t="s">
        <v>46</v>
      </c>
      <c r="T494" s="19" t="s">
        <v>34</v>
      </c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>
        <v>3470.6</v>
      </c>
      <c r="AG494" s="20"/>
      <c r="AH494" s="20"/>
      <c r="AI494" s="20"/>
      <c r="AJ494" s="20"/>
      <c r="AK494" s="20"/>
      <c r="AL494" s="21">
        <v>3470.4</v>
      </c>
      <c r="AM494" s="20"/>
      <c r="AN494" s="20"/>
      <c r="AO494" s="20"/>
      <c r="AP494" s="21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2"/>
      <c r="BE494" s="20"/>
      <c r="BF494" s="20"/>
      <c r="BG494" s="23"/>
      <c r="BH494" s="24"/>
      <c r="BI494" s="10"/>
      <c r="BJ494" s="9"/>
      <c r="BK494" s="9"/>
      <c r="BL494" s="13"/>
      <c r="BM494" s="11"/>
      <c r="BN494" s="12"/>
    </row>
    <row r="495" spans="1:66" ht="49.15" customHeight="1" thickBot="1">
      <c r="A495" s="25" t="s">
        <v>774</v>
      </c>
      <c r="B495" s="16" t="s">
        <v>775</v>
      </c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8"/>
      <c r="R495" s="16"/>
      <c r="S495" s="16"/>
      <c r="T495" s="19" t="s">
        <v>34</v>
      </c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>
        <v>200</v>
      </c>
      <c r="AG495" s="20"/>
      <c r="AH495" s="20"/>
      <c r="AI495" s="20"/>
      <c r="AJ495" s="20"/>
      <c r="AK495" s="20"/>
      <c r="AL495" s="21">
        <f>AL496</f>
        <v>200</v>
      </c>
      <c r="AM495" s="20"/>
      <c r="AN495" s="20"/>
      <c r="AO495" s="20"/>
      <c r="AP495" s="21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2"/>
      <c r="BE495" s="20"/>
      <c r="BF495" s="20"/>
      <c r="BG495" s="23"/>
      <c r="BH495" s="24"/>
      <c r="BI495" s="10"/>
      <c r="BJ495" s="9"/>
      <c r="BK495" s="9"/>
      <c r="BL495" s="13"/>
      <c r="BM495" s="11"/>
      <c r="BN495" s="12"/>
    </row>
    <row r="496" spans="1:66" ht="49.15" customHeight="1" thickBot="1">
      <c r="A496" s="25" t="s">
        <v>776</v>
      </c>
      <c r="B496" s="16" t="s">
        <v>775</v>
      </c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8" t="s">
        <v>448</v>
      </c>
      <c r="R496" s="16" t="s">
        <v>770</v>
      </c>
      <c r="S496" s="16" t="s">
        <v>46</v>
      </c>
      <c r="T496" s="19" t="s">
        <v>34</v>
      </c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>
        <v>200</v>
      </c>
      <c r="AG496" s="20"/>
      <c r="AH496" s="20"/>
      <c r="AI496" s="20"/>
      <c r="AJ496" s="20"/>
      <c r="AK496" s="20"/>
      <c r="AL496" s="21">
        <v>200</v>
      </c>
      <c r="AM496" s="20"/>
      <c r="AN496" s="20"/>
      <c r="AO496" s="20"/>
      <c r="AP496" s="21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2"/>
      <c r="BE496" s="20"/>
      <c r="BF496" s="20"/>
      <c r="BG496" s="23"/>
      <c r="BH496" s="24"/>
      <c r="BI496" s="10"/>
      <c r="BJ496" s="9"/>
      <c r="BK496" s="9"/>
      <c r="BL496" s="13"/>
      <c r="BM496" s="11"/>
      <c r="BN496" s="12"/>
    </row>
    <row r="497" spans="1:66" ht="49.15" customHeight="1" thickBot="1">
      <c r="A497" s="15" t="s">
        <v>777</v>
      </c>
      <c r="B497" s="16" t="s">
        <v>778</v>
      </c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8"/>
      <c r="R497" s="16"/>
      <c r="S497" s="16"/>
      <c r="T497" s="19" t="s">
        <v>34</v>
      </c>
      <c r="U497" s="20">
        <v>2051.1999999999998</v>
      </c>
      <c r="V497" s="20"/>
      <c r="W497" s="20"/>
      <c r="X497" s="20"/>
      <c r="Y497" s="20"/>
      <c r="Z497" s="20">
        <v>212.5</v>
      </c>
      <c r="AA497" s="20">
        <v>212.5</v>
      </c>
      <c r="AB497" s="20"/>
      <c r="AC497" s="20"/>
      <c r="AD497" s="20"/>
      <c r="AE497" s="20"/>
      <c r="AF497" s="20">
        <v>-613.1</v>
      </c>
      <c r="AG497" s="20"/>
      <c r="AH497" s="20"/>
      <c r="AI497" s="20"/>
      <c r="AJ497" s="20"/>
      <c r="AK497" s="20"/>
      <c r="AL497" s="21">
        <f>AL498+AL499+AL500+AL501+AL502+AL503</f>
        <v>1365.6</v>
      </c>
      <c r="AM497" s="20"/>
      <c r="AN497" s="20"/>
      <c r="AO497" s="20">
        <v>212.5</v>
      </c>
      <c r="AP497" s="21"/>
      <c r="AQ497" s="20"/>
      <c r="AR497" s="20">
        <v>1789.1</v>
      </c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>
        <v>-512</v>
      </c>
      <c r="BD497" s="22"/>
      <c r="BE497" s="20"/>
      <c r="BF497" s="20"/>
      <c r="BG497" s="23"/>
      <c r="BH497" s="24"/>
      <c r="BI497" s="10"/>
      <c r="BJ497" s="9"/>
      <c r="BK497" s="9"/>
      <c r="BL497" s="13"/>
      <c r="BM497" s="11"/>
      <c r="BN497" s="12"/>
    </row>
    <row r="498" spans="1:66" ht="49.15" customHeight="1" thickBot="1">
      <c r="A498" s="25" t="s">
        <v>779</v>
      </c>
      <c r="B498" s="16" t="s">
        <v>778</v>
      </c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8" t="s">
        <v>124</v>
      </c>
      <c r="R498" s="16" t="s">
        <v>44</v>
      </c>
      <c r="S498" s="16" t="s">
        <v>46</v>
      </c>
      <c r="T498" s="19" t="s">
        <v>34</v>
      </c>
      <c r="U498" s="20">
        <v>90</v>
      </c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>
        <v>-64.099999999999994</v>
      </c>
      <c r="AG498" s="20"/>
      <c r="AH498" s="20"/>
      <c r="AI498" s="20"/>
      <c r="AJ498" s="20"/>
      <c r="AK498" s="20"/>
      <c r="AL498" s="21">
        <v>25.9</v>
      </c>
      <c r="AM498" s="20"/>
      <c r="AN498" s="20"/>
      <c r="AO498" s="20"/>
      <c r="AP498" s="21"/>
      <c r="AQ498" s="20"/>
      <c r="AR498" s="20">
        <v>90</v>
      </c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2"/>
      <c r="BE498" s="20"/>
      <c r="BF498" s="20"/>
      <c r="BG498" s="23"/>
      <c r="BH498" s="24"/>
      <c r="BI498" s="10"/>
      <c r="BJ498" s="9"/>
      <c r="BK498" s="9"/>
      <c r="BL498" s="13"/>
      <c r="BM498" s="11"/>
      <c r="BN498" s="12"/>
    </row>
    <row r="499" spans="1:66" ht="49.15" customHeight="1" thickBot="1">
      <c r="A499" s="25" t="s">
        <v>779</v>
      </c>
      <c r="B499" s="16" t="s">
        <v>778</v>
      </c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8" t="s">
        <v>124</v>
      </c>
      <c r="R499" s="16" t="s">
        <v>44</v>
      </c>
      <c r="S499" s="16" t="s">
        <v>362</v>
      </c>
      <c r="T499" s="19" t="s">
        <v>34</v>
      </c>
      <c r="U499" s="20">
        <v>585.6</v>
      </c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>
        <v>102.1</v>
      </c>
      <c r="AG499" s="20"/>
      <c r="AH499" s="20"/>
      <c r="AI499" s="20"/>
      <c r="AJ499" s="20"/>
      <c r="AK499" s="20"/>
      <c r="AL499" s="21">
        <v>673</v>
      </c>
      <c r="AM499" s="20"/>
      <c r="AN499" s="20"/>
      <c r="AO499" s="20"/>
      <c r="AP499" s="21"/>
      <c r="AQ499" s="20"/>
      <c r="AR499" s="20">
        <v>585.6</v>
      </c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2"/>
      <c r="BE499" s="20"/>
      <c r="BF499" s="20"/>
      <c r="BG499" s="23"/>
      <c r="BH499" s="24"/>
      <c r="BI499" s="10"/>
      <c r="BJ499" s="9"/>
      <c r="BK499" s="9"/>
      <c r="BL499" s="13"/>
      <c r="BM499" s="11"/>
      <c r="BN499" s="12"/>
    </row>
    <row r="500" spans="1:66" ht="49.15" customHeight="1" thickBot="1">
      <c r="A500" s="25" t="s">
        <v>780</v>
      </c>
      <c r="B500" s="16" t="s">
        <v>778</v>
      </c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8" t="s">
        <v>120</v>
      </c>
      <c r="R500" s="16" t="s">
        <v>44</v>
      </c>
      <c r="S500" s="16" t="s">
        <v>362</v>
      </c>
      <c r="T500" s="19" t="s">
        <v>34</v>
      </c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>
        <v>47.4</v>
      </c>
      <c r="AG500" s="20"/>
      <c r="AH500" s="20"/>
      <c r="AI500" s="20"/>
      <c r="AJ500" s="20"/>
      <c r="AK500" s="20"/>
      <c r="AL500" s="21">
        <v>47.3</v>
      </c>
      <c r="AM500" s="20"/>
      <c r="AN500" s="20"/>
      <c r="AO500" s="20"/>
      <c r="AP500" s="21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2"/>
      <c r="BE500" s="20"/>
      <c r="BF500" s="20"/>
      <c r="BG500" s="23"/>
      <c r="BH500" s="24"/>
      <c r="BI500" s="10"/>
      <c r="BJ500" s="9"/>
      <c r="BK500" s="9"/>
      <c r="BL500" s="13"/>
      <c r="BM500" s="11"/>
      <c r="BN500" s="12"/>
    </row>
    <row r="501" spans="1:66" ht="49.15" customHeight="1" thickBot="1">
      <c r="A501" s="15" t="s">
        <v>781</v>
      </c>
      <c r="B501" s="16" t="s">
        <v>778</v>
      </c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8" t="s">
        <v>507</v>
      </c>
      <c r="R501" s="16" t="s">
        <v>44</v>
      </c>
      <c r="S501" s="16" t="s">
        <v>362</v>
      </c>
      <c r="T501" s="19" t="s">
        <v>34</v>
      </c>
      <c r="U501" s="20">
        <v>735.5</v>
      </c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>
        <v>-214.2</v>
      </c>
      <c r="AG501" s="20"/>
      <c r="AH501" s="20"/>
      <c r="AI501" s="20"/>
      <c r="AJ501" s="20"/>
      <c r="AK501" s="20"/>
      <c r="AL501" s="21">
        <v>479.4</v>
      </c>
      <c r="AM501" s="20"/>
      <c r="AN501" s="20"/>
      <c r="AO501" s="20"/>
      <c r="AP501" s="21"/>
      <c r="AQ501" s="20"/>
      <c r="AR501" s="20">
        <v>735.5</v>
      </c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>
        <v>-512</v>
      </c>
      <c r="BD501" s="22"/>
      <c r="BE501" s="20"/>
      <c r="BF501" s="20"/>
      <c r="BG501" s="23"/>
      <c r="BH501" s="24"/>
      <c r="BI501" s="10"/>
      <c r="BJ501" s="9"/>
      <c r="BK501" s="9"/>
      <c r="BL501" s="13"/>
      <c r="BM501" s="11"/>
      <c r="BN501" s="12"/>
    </row>
    <row r="502" spans="1:66" ht="49.15" customHeight="1" thickBot="1">
      <c r="A502" s="15" t="s">
        <v>782</v>
      </c>
      <c r="B502" s="16" t="s">
        <v>778</v>
      </c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8" t="s">
        <v>783</v>
      </c>
      <c r="R502" s="16" t="s">
        <v>44</v>
      </c>
      <c r="S502" s="16" t="s">
        <v>362</v>
      </c>
      <c r="T502" s="19" t="s">
        <v>34</v>
      </c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>
        <v>67.3</v>
      </c>
      <c r="AG502" s="20"/>
      <c r="AH502" s="20"/>
      <c r="AI502" s="20"/>
      <c r="AJ502" s="20"/>
      <c r="AK502" s="20"/>
      <c r="AL502" s="21">
        <v>67.3</v>
      </c>
      <c r="AM502" s="20"/>
      <c r="AN502" s="20"/>
      <c r="AO502" s="20"/>
      <c r="AP502" s="21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2"/>
      <c r="BE502" s="20"/>
      <c r="BF502" s="20"/>
      <c r="BG502" s="23"/>
      <c r="BH502" s="24"/>
      <c r="BI502" s="10"/>
      <c r="BJ502" s="9"/>
      <c r="BK502" s="9"/>
      <c r="BL502" s="13"/>
      <c r="BM502" s="11"/>
      <c r="BN502" s="12"/>
    </row>
    <row r="503" spans="1:66" ht="49.15" customHeight="1" thickBot="1">
      <c r="A503" s="15" t="s">
        <v>784</v>
      </c>
      <c r="B503" s="16" t="s">
        <v>778</v>
      </c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8" t="s">
        <v>135</v>
      </c>
      <c r="R503" s="16" t="s">
        <v>44</v>
      </c>
      <c r="S503" s="16" t="s">
        <v>362</v>
      </c>
      <c r="T503" s="19" t="s">
        <v>34</v>
      </c>
      <c r="U503" s="20">
        <v>427.6</v>
      </c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>
        <v>-339.1</v>
      </c>
      <c r="AG503" s="20"/>
      <c r="AH503" s="20"/>
      <c r="AI503" s="20"/>
      <c r="AJ503" s="20"/>
      <c r="AK503" s="20"/>
      <c r="AL503" s="21">
        <v>72.7</v>
      </c>
      <c r="AM503" s="20"/>
      <c r="AN503" s="20"/>
      <c r="AO503" s="20"/>
      <c r="AP503" s="21"/>
      <c r="AQ503" s="20"/>
      <c r="AR503" s="20">
        <v>378</v>
      </c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2"/>
      <c r="BE503" s="20"/>
      <c r="BF503" s="20"/>
      <c r="BG503" s="23"/>
      <c r="BH503" s="24"/>
      <c r="BI503" s="10"/>
      <c r="BJ503" s="9"/>
      <c r="BK503" s="9"/>
      <c r="BL503" s="13"/>
      <c r="BM503" s="11"/>
      <c r="BN503" s="12"/>
    </row>
    <row r="504" spans="1:66" ht="49.15" customHeight="1">
      <c r="A504" s="15" t="s">
        <v>791</v>
      </c>
      <c r="B504" s="16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8"/>
      <c r="R504" s="16"/>
      <c r="S504" s="16"/>
      <c r="T504" s="19" t="s">
        <v>34</v>
      </c>
      <c r="U504" s="20">
        <v>1396408.5</v>
      </c>
      <c r="V504" s="20"/>
      <c r="W504" s="20">
        <v>40025.5</v>
      </c>
      <c r="X504" s="20"/>
      <c r="Y504" s="20">
        <v>21182.2</v>
      </c>
      <c r="Z504" s="20"/>
      <c r="AA504" s="20">
        <v>20176.2</v>
      </c>
      <c r="AB504" s="20"/>
      <c r="AC504" s="20"/>
      <c r="AD504" s="20"/>
      <c r="AE504" s="20"/>
      <c r="AF504" s="20">
        <v>158700.4</v>
      </c>
      <c r="AG504" s="20">
        <v>7895.3</v>
      </c>
      <c r="AH504" s="20">
        <v>4363.3999999999996</v>
      </c>
      <c r="AI504" s="20">
        <v>1119.9000000000001</v>
      </c>
      <c r="AJ504" s="20"/>
      <c r="AK504" s="20"/>
      <c r="AL504" s="21">
        <f>AL11+AL83+AL98+AL197+AL206+AL212+AL221+AL246+AL260+AL310+AL316+AL322+AL329+AL345+AL355+AL372+AL394+AL402+AL412+AL416+AL420+AL429+AL439</f>
        <v>1506317.5000000005</v>
      </c>
      <c r="AM504" s="20">
        <v>47920.800000000003</v>
      </c>
      <c r="AN504" s="20">
        <v>25545.599999999999</v>
      </c>
      <c r="AO504" s="20">
        <v>21296.1</v>
      </c>
      <c r="AP504" s="21"/>
      <c r="AQ504" s="20"/>
      <c r="AR504" s="20">
        <v>1439922.9</v>
      </c>
      <c r="AS504" s="20"/>
      <c r="AT504" s="20">
        <v>36215.9</v>
      </c>
      <c r="AU504" s="20"/>
      <c r="AV504" s="20">
        <v>79086.600000000006</v>
      </c>
      <c r="AW504" s="20"/>
      <c r="AX504" s="20">
        <v>21030.7</v>
      </c>
      <c r="AY504" s="20"/>
      <c r="AZ504" s="20"/>
      <c r="BA504" s="20"/>
      <c r="BB504" s="20"/>
      <c r="BC504" s="20">
        <v>13222.6</v>
      </c>
      <c r="BD504" s="22"/>
      <c r="BE504" s="20">
        <v>7675.6</v>
      </c>
      <c r="BF504" s="20">
        <v>515.20000000000005</v>
      </c>
      <c r="BG504" s="23"/>
      <c r="BH504" s="24"/>
      <c r="BI504" s="10">
        <v>34156.5</v>
      </c>
      <c r="BJ504" s="9">
        <v>185514.6</v>
      </c>
      <c r="BK504" s="9">
        <v>23295.5</v>
      </c>
      <c r="BL504" s="13"/>
      <c r="BM504" s="11"/>
      <c r="BN504" s="12"/>
    </row>
  </sheetData>
  <mergeCells count="54">
    <mergeCell ref="T7:T9"/>
    <mergeCell ref="AR7:AR9"/>
    <mergeCell ref="AN7:AN9"/>
    <mergeCell ref="AO7:AO9"/>
    <mergeCell ref="AJ7:AJ9"/>
    <mergeCell ref="AM7:AM9"/>
    <mergeCell ref="W7:W9"/>
    <mergeCell ref="AP7:AP9"/>
    <mergeCell ref="U7:U9"/>
    <mergeCell ref="AB7:AB9"/>
    <mergeCell ref="AL7:AL9"/>
    <mergeCell ref="X7:X9"/>
    <mergeCell ref="BL7:BL9"/>
    <mergeCell ref="AK7:AK9"/>
    <mergeCell ref="Y7:Y9"/>
    <mergeCell ref="AA7:AA9"/>
    <mergeCell ref="BE7:BE9"/>
    <mergeCell ref="Z7:Z9"/>
    <mergeCell ref="AD7:AD9"/>
    <mergeCell ref="BK7:BK9"/>
    <mergeCell ref="AI7:AI9"/>
    <mergeCell ref="BJ7:BJ9"/>
    <mergeCell ref="AV7:AV9"/>
    <mergeCell ref="BB7:BB9"/>
    <mergeCell ref="BH7:BH9"/>
    <mergeCell ref="BD7:BD9"/>
    <mergeCell ref="BF7:BF9"/>
    <mergeCell ref="AQ7:AQ9"/>
    <mergeCell ref="AZ7:AZ9"/>
    <mergeCell ref="BC7:BC9"/>
    <mergeCell ref="BI7:BI9"/>
    <mergeCell ref="AW7:AW9"/>
    <mergeCell ref="AT7:AT9"/>
    <mergeCell ref="BA7:BA9"/>
    <mergeCell ref="AY7:AY9"/>
    <mergeCell ref="AU7:AU9"/>
    <mergeCell ref="AX7:AX9"/>
    <mergeCell ref="BG7:BG9"/>
    <mergeCell ref="AS7:AS9"/>
    <mergeCell ref="A5:BH5"/>
    <mergeCell ref="R1:BH1"/>
    <mergeCell ref="A3:BH3"/>
    <mergeCell ref="B2:BL2"/>
    <mergeCell ref="A7:A9"/>
    <mergeCell ref="B7:P9"/>
    <mergeCell ref="AC7:AC9"/>
    <mergeCell ref="AF7:AF9"/>
    <mergeCell ref="AH7:AH9"/>
    <mergeCell ref="AG7:AG9"/>
    <mergeCell ref="AE7:AE9"/>
    <mergeCell ref="Q7:Q9"/>
    <mergeCell ref="V7:V9"/>
    <mergeCell ref="S7:S9"/>
    <mergeCell ref="R7:R9"/>
  </mergeCells>
  <pageMargins left="1.17" right="0.39" top="0.78" bottom="0.78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user</cp:lastModifiedBy>
  <cp:lastPrinted>2025-02-21T11:44:55Z</cp:lastPrinted>
  <dcterms:created xsi:type="dcterms:W3CDTF">2024-12-25T07:15:31Z</dcterms:created>
  <dcterms:modified xsi:type="dcterms:W3CDTF">2025-03-27T11:09:44Z</dcterms:modified>
</cp:coreProperties>
</file>