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6" windowWidth="14940" windowHeight="9156"/>
  </bookViews>
  <sheets>
    <sheet name="Все года" sheetId="1" r:id="rId1"/>
  </sheets>
  <definedNames>
    <definedName name="_xlnm.Print_Titles" localSheetId="0">'Все года'!$16:$16</definedName>
  </definedNames>
  <calcPr calcId="125725"/>
</workbook>
</file>

<file path=xl/calcChain.xml><?xml version="1.0" encoding="utf-8"?>
<calcChain xmlns="http://schemas.openxmlformats.org/spreadsheetml/2006/main">
  <c r="M26" i="1"/>
  <c r="J26"/>
  <c r="G26"/>
  <c r="M25"/>
  <c r="J25"/>
  <c r="G25"/>
  <c r="M24"/>
  <c r="J24"/>
  <c r="G24"/>
  <c r="M23"/>
  <c r="J23"/>
  <c r="G23"/>
  <c r="M22"/>
  <c r="J22"/>
  <c r="G22"/>
  <c r="M21"/>
  <c r="J21"/>
  <c r="G21"/>
  <c r="M20"/>
  <c r="J20"/>
  <c r="G20"/>
  <c r="M19"/>
  <c r="J19"/>
  <c r="G19"/>
</calcChain>
</file>

<file path=xl/sharedStrings.xml><?xml version="1.0" encoding="utf-8"?>
<sst xmlns="http://schemas.openxmlformats.org/spreadsheetml/2006/main" count="63" uniqueCount="58">
  <si>
    <t>Источники внутреннего финансирования дефицита бюджета Орловского района на 2024 год и на  плановый период 2025 и 2026 годов</t>
  </si>
  <si>
    <t xml:space="preserve"> (тыс. руб.)</t>
  </si>
  <si>
    <t>№ п/п</t>
  </si>
  <si>
    <t>Код</t>
  </si>
  <si>
    <t>Наименование</t>
  </si>
  <si>
    <t>Сумма</t>
  </si>
  <si>
    <t>2025 г.</t>
  </si>
  <si>
    <t>2026 г.</t>
  </si>
  <si>
    <t>1.</t>
  </si>
  <si>
    <t>ИСТОЧНИКИ ВНУТРЕННЕГО ФИНАНСИРОВАНИЯ ДЕФИЦИТОВ БЮДЖЕТОВ</t>
  </si>
  <si>
    <t>01 00 00 00 00 0000 000</t>
  </si>
  <si>
    <t>1.1.</t>
  </si>
  <si>
    <t>Изменение остатков средств на счетах по учету средств бюджетов</t>
  </si>
  <si>
    <t>01 05 00 00 00 0000 000</t>
  </si>
  <si>
    <t>Увеличение остатков средств бюджетов</t>
  </si>
  <si>
    <t>01 05 00 00 00 0000 500</t>
  </si>
  <si>
    <t>Уменьшение остатков средств бюджетов</t>
  </si>
  <si>
    <t>01 05 00 00 00 0000 600</t>
  </si>
  <si>
    <t>Увеличение прочих остатков средств бюджетов</t>
  </si>
  <si>
    <t>01 05 02 00 00 0000 500</t>
  </si>
  <si>
    <t>Уменьшение прочих остатков средств бюджетов</t>
  </si>
  <si>
    <t>01 05 02 00 00 0000 600</t>
  </si>
  <si>
    <t>Увеличение прочих остатков денежных средств бюджетов</t>
  </si>
  <si>
    <t>01 05 02 01 00 0000 510</t>
  </si>
  <si>
    <t>Уменьшение прочих остатков денежных средств бюджетов</t>
  </si>
  <si>
    <t>01 05 02 01 00 0000 610</t>
  </si>
  <si>
    <t>Увеличение прочих остатков денежных средств бюджетов муниципальных районов</t>
  </si>
  <si>
    <t>01 05 02 01 05 0000 510</t>
  </si>
  <si>
    <t>Уменьшение прочих остатков денежных средств бюджетов муниципальных районов</t>
  </si>
  <si>
    <t>01 05 02 01 05 0000 610</t>
  </si>
  <si>
    <t>1.2.</t>
  </si>
  <si>
    <t>Иные источники внутреннего финансирования дефицитов бюджетов</t>
  </si>
  <si>
    <t>01 06 00 00 00 0000 000</t>
  </si>
  <si>
    <t>Бюджетные кредиты, предоставленные внутри страны в валюте Российской Федерации</t>
  </si>
  <si>
    <t>01 06 05 00 00 0000 000</t>
  </si>
  <si>
    <t>Предоставление бюджетных кредитов внутри страны в валюте Российской Федерации</t>
  </si>
  <si>
    <t>01 06 05 00 00 0000 500</t>
  </si>
  <si>
    <t>Возврат бюджетных кредитов, предоставленных внутри страны в валюте Российской Федерации</t>
  </si>
  <si>
    <t>01 06 05 00 00 0000 600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</si>
  <si>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</si>
  <si>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01 06 05 02 00 0000 500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</si>
  <si>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</si>
  <si>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01 06 05 02 00 0000 600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</si>
  <si>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</si>
  <si>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01 06 05 02 05 0000 540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</si>
  <si>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</si>
  <si>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01 06 05 02 05 0000 640</t>
  </si>
  <si>
    <t>Всего</t>
  </si>
  <si>
    <t>2024 г.</t>
  </si>
  <si>
    <t>Приложение 2</t>
  </si>
  <si>
    <t>О  внесении изменений в Решение Собрания депутатов Орловского района</t>
  </si>
  <si>
    <t>от 22.12.2023 г.№ 106 "О бюджете Орловского района на 2024 год</t>
  </si>
  <si>
    <t>и на плановый период 2025 и 2026 годов"</t>
  </si>
  <si>
    <t xml:space="preserve"> Приложение 2 </t>
  </si>
  <si>
    <t>к    Решению   Собрания  депутатов Орловского района</t>
  </si>
  <si>
    <t>«О бюджете  Орловского района на 2024 год</t>
  </si>
  <si>
    <t>и на плановый период 2025 и 2026 годов</t>
  </si>
  <si>
    <t>к  Решению Собрания депутатов Орловского района от 10.06.2024г №138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</si>
</sst>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1">
    <font>
      <sz val="10"/>
      <name val="Arial"/>
    </font>
    <font>
      <sz val="12"/>
      <name val="Times New Roman"/>
    </font>
    <font>
      <b/>
      <sz val="12"/>
      <color indexed="0"/>
      <name val="Times New Roman"/>
    </font>
    <font>
      <sz val="14"/>
      <name val="Times New Roman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i/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0" fillId="0" borderId="0" xfId="0"/>
    <xf numFmtId="165" fontId="5" fillId="0" borderId="1" xfId="0" applyNumberFormat="1" applyFont="1" applyBorder="1" applyAlignment="1" applyProtection="1">
      <alignment horizontal="right" wrapText="1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justify" vertical="center" wrapText="1"/>
    </xf>
    <xf numFmtId="0" fontId="5" fillId="0" borderId="1" xfId="0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164" fontId="8" fillId="0" borderId="1" xfId="0" applyNumberFormat="1" applyFont="1" applyBorder="1" applyAlignment="1" applyProtection="1">
      <alignment horizontal="justify" vertical="center" wrapText="1"/>
    </xf>
    <xf numFmtId="165" fontId="7" fillId="0" borderId="1" xfId="0" applyNumberFormat="1" applyFont="1" applyBorder="1" applyAlignment="1" applyProtection="1">
      <alignment horizontal="right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164" fontId="9" fillId="0" borderId="1" xfId="0" applyNumberFormat="1" applyFont="1" applyBorder="1" applyAlignment="1" applyProtection="1">
      <alignment horizontal="justify" vertical="center" wrapText="1"/>
    </xf>
    <xf numFmtId="165" fontId="10" fillId="0" borderId="1" xfId="0" applyNumberFormat="1" applyFont="1" applyBorder="1" applyAlignment="1" applyProtection="1">
      <alignment horizontal="right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164" fontId="10" fillId="0" borderId="1" xfId="0" applyNumberFormat="1" applyFont="1" applyBorder="1" applyAlignment="1" applyProtection="1">
      <alignment horizontal="justify" vertical="center" wrapText="1"/>
    </xf>
    <xf numFmtId="0" fontId="5" fillId="0" borderId="0" xfId="0" applyFont="1" applyAlignment="1">
      <alignment horizontal="right"/>
    </xf>
    <xf numFmtId="0" fontId="6" fillId="0" borderId="0" xfId="0" applyFont="1" applyBorder="1" applyAlignment="1" applyProtection="1">
      <alignment horizontal="center" wrapText="1"/>
    </xf>
    <xf numFmtId="0" fontId="4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164" fontId="5" fillId="0" borderId="1" xfId="0" applyNumberFormat="1" applyFont="1" applyBorder="1" applyAlignment="1" applyProtection="1">
      <alignment horizontal="center" vertical="center" wrapText="1"/>
    </xf>
    <xf numFmtId="164" fontId="3" fillId="0" borderId="1" xfId="0" applyNumberFormat="1" applyFont="1" applyBorder="1" applyAlignment="1" applyProtection="1">
      <alignment horizontal="center" vertical="center" wrapText="1"/>
    </xf>
    <xf numFmtId="164" fontId="7" fillId="0" borderId="1" xfId="0" applyNumberFormat="1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164" fontId="5" fillId="0" borderId="2" xfId="0" applyNumberFormat="1" applyFont="1" applyBorder="1" applyAlignment="1" applyProtection="1">
      <alignment horizontal="center" vertical="center" wrapText="1"/>
    </xf>
    <xf numFmtId="164" fontId="5" fillId="0" borderId="3" xfId="0" applyNumberFormat="1" applyFont="1" applyBorder="1" applyAlignment="1" applyProtection="1">
      <alignment horizontal="center" vertical="center" wrapText="1"/>
    </xf>
    <xf numFmtId="0" fontId="0" fillId="0" borderId="0" xfId="0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5"/>
  <sheetViews>
    <sheetView showGridLines="0" tabSelected="1" topLeftCell="B1" workbookViewId="0">
      <selection activeCell="D2" sqref="D2:M2"/>
    </sheetView>
  </sheetViews>
  <sheetFormatPr defaultRowHeight="15.6" customHeight="1"/>
  <cols>
    <col min="1" max="1" width="8.88671875" hidden="1" customWidth="1"/>
    <col min="2" max="2" width="38.77734375" customWidth="1"/>
    <col min="3" max="3" width="8.88671875" hidden="1" customWidth="1"/>
    <col min="4" max="4" width="68.77734375" customWidth="1"/>
    <col min="5" max="6" width="8.88671875" hidden="1" customWidth="1"/>
    <col min="7" max="7" width="26.33203125" customWidth="1"/>
    <col min="8" max="9" width="8.88671875" hidden="1" customWidth="1"/>
    <col min="10" max="10" width="23.109375" customWidth="1"/>
    <col min="11" max="12" width="8.88671875" hidden="1" customWidth="1"/>
    <col min="13" max="13" width="24.44140625" customWidth="1"/>
  </cols>
  <sheetData>
    <row r="1" spans="1:14" s="6" customFormat="1" ht="15.6" customHeight="1">
      <c r="D1" s="21" t="s">
        <v>49</v>
      </c>
      <c r="E1" s="21"/>
      <c r="F1" s="21"/>
      <c r="G1" s="21"/>
      <c r="H1" s="21"/>
      <c r="I1" s="21"/>
      <c r="J1" s="21"/>
      <c r="K1" s="21"/>
      <c r="L1" s="21"/>
      <c r="M1" s="21"/>
    </row>
    <row r="2" spans="1:14" s="6" customFormat="1" ht="15.6" customHeight="1">
      <c r="D2" s="22" t="s">
        <v>57</v>
      </c>
      <c r="E2" s="22"/>
      <c r="F2" s="22"/>
      <c r="G2" s="22"/>
      <c r="H2" s="22"/>
      <c r="I2" s="22"/>
      <c r="J2" s="22"/>
      <c r="K2" s="22"/>
      <c r="L2" s="22"/>
      <c r="M2" s="22"/>
    </row>
    <row r="3" spans="1:14" s="6" customFormat="1" ht="15.6" customHeight="1">
      <c r="D3" s="22" t="s">
        <v>50</v>
      </c>
      <c r="E3" s="22"/>
      <c r="F3" s="22"/>
      <c r="G3" s="22"/>
      <c r="H3" s="22"/>
      <c r="I3" s="22"/>
      <c r="J3" s="22"/>
      <c r="K3" s="22"/>
      <c r="L3" s="22"/>
      <c r="M3" s="22"/>
    </row>
    <row r="4" spans="1:14" s="6" customFormat="1" ht="15.6" customHeight="1">
      <c r="D4" s="22" t="s">
        <v>51</v>
      </c>
      <c r="E4" s="22"/>
      <c r="F4" s="22"/>
      <c r="G4" s="22"/>
      <c r="H4" s="22"/>
      <c r="I4" s="22"/>
      <c r="J4" s="22"/>
      <c r="K4" s="22"/>
      <c r="L4" s="22"/>
      <c r="M4" s="22"/>
    </row>
    <row r="5" spans="1:14" s="6" customFormat="1" ht="15.6" customHeight="1">
      <c r="D5" s="22" t="s">
        <v>52</v>
      </c>
      <c r="E5" s="22"/>
      <c r="F5" s="22"/>
      <c r="G5" s="22"/>
      <c r="H5" s="22"/>
      <c r="I5" s="22"/>
      <c r="J5" s="22"/>
      <c r="K5" s="22"/>
      <c r="L5" s="22"/>
      <c r="M5" s="22"/>
    </row>
    <row r="6" spans="1:14" s="6" customFormat="1" ht="15.6" customHeight="1"/>
    <row r="7" spans="1:14" s="6" customFormat="1" ht="15.6" customHeight="1">
      <c r="B7" s="19" t="s">
        <v>53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</row>
    <row r="8" spans="1:14" s="6" customFormat="1" ht="15.6" customHeight="1">
      <c r="B8" s="19" t="s">
        <v>54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</row>
    <row r="9" spans="1:14" s="6" customFormat="1" ht="15.6" customHeight="1">
      <c r="B9" s="19" t="s">
        <v>55</v>
      </c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</row>
    <row r="10" spans="1:14" s="6" customFormat="1" ht="15.6" customHeight="1">
      <c r="B10" s="19" t="s">
        <v>56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</row>
    <row r="11" spans="1:14" s="6" customFormat="1" ht="22.5" customHeight="1">
      <c r="A11" s="20" t="s">
        <v>0</v>
      </c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</row>
    <row r="12" spans="1:14">
      <c r="M12" s="2"/>
    </row>
    <row r="13" spans="1:14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3" t="s">
        <v>1</v>
      </c>
    </row>
    <row r="14" spans="1:14" ht="13.2" customHeight="1">
      <c r="A14" s="24" t="s">
        <v>2</v>
      </c>
      <c r="B14" s="25" t="s">
        <v>3</v>
      </c>
      <c r="C14" s="26"/>
      <c r="D14" s="25" t="s">
        <v>4</v>
      </c>
      <c r="E14" s="23" t="s">
        <v>5</v>
      </c>
      <c r="F14" s="28" t="s">
        <v>5</v>
      </c>
      <c r="G14" s="25" t="s">
        <v>48</v>
      </c>
      <c r="H14" s="23" t="s">
        <v>6</v>
      </c>
      <c r="I14" s="28" t="s">
        <v>6</v>
      </c>
      <c r="J14" s="25" t="s">
        <v>6</v>
      </c>
      <c r="K14" s="23" t="s">
        <v>7</v>
      </c>
      <c r="L14" s="28" t="s">
        <v>7</v>
      </c>
      <c r="M14" s="25" t="s">
        <v>7</v>
      </c>
      <c r="N14" s="30"/>
    </row>
    <row r="15" spans="1:14" ht="13.2" customHeight="1">
      <c r="A15" s="24"/>
      <c r="B15" s="25"/>
      <c r="C15" s="27"/>
      <c r="D15" s="25"/>
      <c r="E15" s="23"/>
      <c r="F15" s="29"/>
      <c r="G15" s="25"/>
      <c r="H15" s="23"/>
      <c r="I15" s="29"/>
      <c r="J15" s="25"/>
      <c r="K15" s="23"/>
      <c r="L15" s="29"/>
      <c r="M15" s="25"/>
      <c r="N15" s="30"/>
    </row>
    <row r="16" spans="1:14" hidden="1">
      <c r="A16" s="4"/>
      <c r="B16" s="8"/>
      <c r="C16" s="8"/>
      <c r="D16" s="9"/>
      <c r="E16" s="10"/>
      <c r="F16" s="10"/>
      <c r="G16" s="10"/>
      <c r="H16" s="10"/>
      <c r="I16" s="10"/>
      <c r="J16" s="10"/>
      <c r="K16" s="10"/>
      <c r="L16" s="10"/>
      <c r="M16" s="10"/>
    </row>
    <row r="17" spans="1:13" ht="32.4">
      <c r="A17" s="5" t="s">
        <v>8</v>
      </c>
      <c r="B17" s="11" t="s">
        <v>10</v>
      </c>
      <c r="C17" s="8"/>
      <c r="D17" s="12" t="s">
        <v>9</v>
      </c>
      <c r="E17" s="7">
        <v>0</v>
      </c>
      <c r="F17" s="7">
        <v>0</v>
      </c>
      <c r="G17" s="13">
        <v>103497.60000000001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0</v>
      </c>
    </row>
    <row r="18" spans="1:13" ht="32.4">
      <c r="A18" s="5" t="s">
        <v>11</v>
      </c>
      <c r="B18" s="11" t="s">
        <v>13</v>
      </c>
      <c r="C18" s="8"/>
      <c r="D18" s="12" t="s">
        <v>12</v>
      </c>
      <c r="E18" s="7">
        <v>0</v>
      </c>
      <c r="F18" s="7">
        <v>0</v>
      </c>
      <c r="G18" s="13">
        <v>103497.60000000001</v>
      </c>
      <c r="H18" s="7">
        <v>0</v>
      </c>
      <c r="I18" s="7">
        <v>0</v>
      </c>
      <c r="J18" s="7">
        <v>0</v>
      </c>
      <c r="K18" s="7">
        <v>0</v>
      </c>
      <c r="L18" s="7">
        <v>0</v>
      </c>
      <c r="M18" s="7">
        <v>0</v>
      </c>
    </row>
    <row r="19" spans="1:13">
      <c r="A19" s="5"/>
      <c r="B19" s="14" t="s">
        <v>15</v>
      </c>
      <c r="C19" s="8"/>
      <c r="D19" s="15" t="s">
        <v>14</v>
      </c>
      <c r="E19" s="7">
        <v>0</v>
      </c>
      <c r="F19" s="7">
        <v>0</v>
      </c>
      <c r="G19" s="16">
        <f>1399438.3+5000</f>
        <v>1404438.3</v>
      </c>
      <c r="H19" s="7">
        <v>0</v>
      </c>
      <c r="I19" s="7">
        <v>0</v>
      </c>
      <c r="J19" s="7">
        <f>1445469.9+5000</f>
        <v>1450469.9</v>
      </c>
      <c r="K19" s="7">
        <v>0</v>
      </c>
      <c r="L19" s="7">
        <v>0</v>
      </c>
      <c r="M19" s="7">
        <f>1568548.5+5000</f>
        <v>1573548.5</v>
      </c>
    </row>
    <row r="20" spans="1:13">
      <c r="A20" s="5"/>
      <c r="B20" s="14" t="s">
        <v>17</v>
      </c>
      <c r="C20" s="8"/>
      <c r="D20" s="15" t="s">
        <v>16</v>
      </c>
      <c r="E20" s="7">
        <v>0</v>
      </c>
      <c r="F20" s="7">
        <v>0</v>
      </c>
      <c r="G20" s="16">
        <f>1502936+5000</f>
        <v>1507936</v>
      </c>
      <c r="H20" s="7">
        <v>0</v>
      </c>
      <c r="I20" s="7">
        <v>0</v>
      </c>
      <c r="J20" s="7">
        <f>1445469.9+5000</f>
        <v>1450469.9</v>
      </c>
      <c r="K20" s="7">
        <v>0</v>
      </c>
      <c r="L20" s="7">
        <v>0</v>
      </c>
      <c r="M20" s="7">
        <f>1568548.5+5000</f>
        <v>1573548.5</v>
      </c>
    </row>
    <row r="21" spans="1:13">
      <c r="A21" s="5"/>
      <c r="B21" s="17" t="s">
        <v>19</v>
      </c>
      <c r="C21" s="8"/>
      <c r="D21" s="18" t="s">
        <v>18</v>
      </c>
      <c r="E21" s="7">
        <v>0</v>
      </c>
      <c r="F21" s="7">
        <v>0</v>
      </c>
      <c r="G21" s="16">
        <f t="shared" ref="G21" si="0">1399438.3+5000</f>
        <v>1404438.3</v>
      </c>
      <c r="H21" s="7">
        <v>0</v>
      </c>
      <c r="I21" s="7">
        <v>0</v>
      </c>
      <c r="J21" s="7">
        <f t="shared" ref="J21:J26" si="1">1445469.9+5000</f>
        <v>1450469.9</v>
      </c>
      <c r="K21" s="7">
        <v>0</v>
      </c>
      <c r="L21" s="7">
        <v>0</v>
      </c>
      <c r="M21" s="7">
        <f t="shared" ref="M21:M26" si="2">1568548.5+5000</f>
        <v>1573548.5</v>
      </c>
    </row>
    <row r="22" spans="1:13">
      <c r="A22" s="5"/>
      <c r="B22" s="17" t="s">
        <v>21</v>
      </c>
      <c r="C22" s="8"/>
      <c r="D22" s="18" t="s">
        <v>20</v>
      </c>
      <c r="E22" s="7">
        <v>0</v>
      </c>
      <c r="F22" s="7">
        <v>0</v>
      </c>
      <c r="G22" s="16">
        <f t="shared" ref="G22" si="3">1502936+5000</f>
        <v>1507936</v>
      </c>
      <c r="H22" s="7">
        <v>0</v>
      </c>
      <c r="I22" s="7">
        <v>0</v>
      </c>
      <c r="J22" s="7">
        <f t="shared" si="1"/>
        <v>1450469.9</v>
      </c>
      <c r="K22" s="7">
        <v>0</v>
      </c>
      <c r="L22" s="7">
        <v>0</v>
      </c>
      <c r="M22" s="7">
        <f t="shared" si="2"/>
        <v>1573548.5</v>
      </c>
    </row>
    <row r="23" spans="1:13">
      <c r="A23" s="5"/>
      <c r="B23" s="17" t="s">
        <v>23</v>
      </c>
      <c r="C23" s="8"/>
      <c r="D23" s="18" t="s">
        <v>22</v>
      </c>
      <c r="E23" s="7">
        <v>0</v>
      </c>
      <c r="F23" s="7">
        <v>0</v>
      </c>
      <c r="G23" s="16">
        <f t="shared" ref="G23" si="4">1399438.3+5000</f>
        <v>1404438.3</v>
      </c>
      <c r="H23" s="7">
        <v>0</v>
      </c>
      <c r="I23" s="7">
        <v>0</v>
      </c>
      <c r="J23" s="7">
        <f t="shared" si="1"/>
        <v>1450469.9</v>
      </c>
      <c r="K23" s="7">
        <v>0</v>
      </c>
      <c r="L23" s="7">
        <v>0</v>
      </c>
      <c r="M23" s="7">
        <f t="shared" si="2"/>
        <v>1573548.5</v>
      </c>
    </row>
    <row r="24" spans="1:13">
      <c r="A24" s="5"/>
      <c r="B24" s="17" t="s">
        <v>25</v>
      </c>
      <c r="C24" s="8"/>
      <c r="D24" s="18" t="s">
        <v>24</v>
      </c>
      <c r="E24" s="7">
        <v>0</v>
      </c>
      <c r="F24" s="7">
        <v>0</v>
      </c>
      <c r="G24" s="16">
        <f t="shared" ref="G24" si="5">1502936+5000</f>
        <v>1507936</v>
      </c>
      <c r="H24" s="7">
        <v>0</v>
      </c>
      <c r="I24" s="7">
        <v>0</v>
      </c>
      <c r="J24" s="7">
        <f t="shared" si="1"/>
        <v>1450469.9</v>
      </c>
      <c r="K24" s="7">
        <v>0</v>
      </c>
      <c r="L24" s="7">
        <v>0</v>
      </c>
      <c r="M24" s="7">
        <f t="shared" si="2"/>
        <v>1573548.5</v>
      </c>
    </row>
    <row r="25" spans="1:13" ht="31.2">
      <c r="A25" s="5"/>
      <c r="B25" s="17" t="s">
        <v>27</v>
      </c>
      <c r="C25" s="8"/>
      <c r="D25" s="18" t="s">
        <v>26</v>
      </c>
      <c r="E25" s="7">
        <v>0</v>
      </c>
      <c r="F25" s="7">
        <v>0</v>
      </c>
      <c r="G25" s="16">
        <f t="shared" ref="G25" si="6">1399438.3+5000</f>
        <v>1404438.3</v>
      </c>
      <c r="H25" s="7">
        <v>0</v>
      </c>
      <c r="I25" s="7">
        <v>0</v>
      </c>
      <c r="J25" s="7">
        <f t="shared" si="1"/>
        <v>1450469.9</v>
      </c>
      <c r="K25" s="7">
        <v>0</v>
      </c>
      <c r="L25" s="7">
        <v>0</v>
      </c>
      <c r="M25" s="7">
        <f t="shared" si="2"/>
        <v>1573548.5</v>
      </c>
    </row>
    <row r="26" spans="1:13" ht="31.2">
      <c r="A26" s="5"/>
      <c r="B26" s="17" t="s">
        <v>29</v>
      </c>
      <c r="C26" s="8"/>
      <c r="D26" s="18" t="s">
        <v>28</v>
      </c>
      <c r="E26" s="7">
        <v>0</v>
      </c>
      <c r="F26" s="7">
        <v>0</v>
      </c>
      <c r="G26" s="16">
        <f t="shared" ref="G26" si="7">1502936+5000</f>
        <v>1507936</v>
      </c>
      <c r="H26" s="7">
        <v>0</v>
      </c>
      <c r="I26" s="7">
        <v>0</v>
      </c>
      <c r="J26" s="7">
        <f t="shared" si="1"/>
        <v>1450469.9</v>
      </c>
      <c r="K26" s="7">
        <v>0</v>
      </c>
      <c r="L26" s="7">
        <v>0</v>
      </c>
      <c r="M26" s="7">
        <f t="shared" si="2"/>
        <v>1573548.5</v>
      </c>
    </row>
    <row r="27" spans="1:13" ht="32.4">
      <c r="A27" s="5" t="s">
        <v>30</v>
      </c>
      <c r="B27" s="11" t="s">
        <v>32</v>
      </c>
      <c r="C27" s="8"/>
      <c r="D27" s="12" t="s">
        <v>31</v>
      </c>
      <c r="E27" s="7">
        <v>0</v>
      </c>
      <c r="F27" s="7">
        <v>0</v>
      </c>
      <c r="G27" s="13">
        <v>0</v>
      </c>
      <c r="H27" s="7">
        <v>0</v>
      </c>
      <c r="I27" s="7">
        <v>0</v>
      </c>
      <c r="J27" s="7">
        <v>0</v>
      </c>
      <c r="K27" s="7">
        <v>0</v>
      </c>
      <c r="L27" s="7">
        <v>0</v>
      </c>
      <c r="M27" s="7">
        <v>0</v>
      </c>
    </row>
    <row r="28" spans="1:13" ht="31.2">
      <c r="A28" s="5"/>
      <c r="B28" s="17" t="s">
        <v>34</v>
      </c>
      <c r="C28" s="8"/>
      <c r="D28" s="18" t="s">
        <v>33</v>
      </c>
      <c r="E28" s="7">
        <v>0</v>
      </c>
      <c r="F28" s="7">
        <v>0</v>
      </c>
      <c r="G28" s="16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</row>
    <row r="29" spans="1:13" ht="31.2">
      <c r="A29" s="5"/>
      <c r="B29" s="17" t="s">
        <v>36</v>
      </c>
      <c r="C29" s="8"/>
      <c r="D29" s="18" t="s">
        <v>35</v>
      </c>
      <c r="E29" s="7">
        <v>0</v>
      </c>
      <c r="F29" s="7">
        <v>0</v>
      </c>
      <c r="G29" s="16">
        <v>5000</v>
      </c>
      <c r="H29" s="7">
        <v>0</v>
      </c>
      <c r="I29" s="7">
        <v>0</v>
      </c>
      <c r="J29" s="7">
        <v>5000</v>
      </c>
      <c r="K29" s="7">
        <v>0</v>
      </c>
      <c r="L29" s="7">
        <v>0</v>
      </c>
      <c r="M29" s="7">
        <v>5000</v>
      </c>
    </row>
    <row r="30" spans="1:13" ht="31.2">
      <c r="A30" s="5"/>
      <c r="B30" s="17" t="s">
        <v>38</v>
      </c>
      <c r="C30" s="8"/>
      <c r="D30" s="18" t="s">
        <v>37</v>
      </c>
      <c r="E30" s="7">
        <v>0</v>
      </c>
      <c r="F30" s="7">
        <v>0</v>
      </c>
      <c r="G30" s="16">
        <v>5000</v>
      </c>
      <c r="H30" s="7">
        <v>0</v>
      </c>
      <c r="I30" s="7">
        <v>0</v>
      </c>
      <c r="J30" s="7">
        <v>5000</v>
      </c>
      <c r="K30" s="7">
        <v>0</v>
      </c>
      <c r="L30" s="7">
        <v>0</v>
      </c>
      <c r="M30" s="7">
        <v>5000</v>
      </c>
    </row>
    <row r="31" spans="1:13" ht="31.2">
      <c r="A31" s="5"/>
      <c r="B31" s="17" t="s">
        <v>40</v>
      </c>
      <c r="C31" s="8"/>
      <c r="D31" s="18" t="s">
        <v>39</v>
      </c>
      <c r="E31" s="7">
        <v>0</v>
      </c>
      <c r="F31" s="7">
        <v>0</v>
      </c>
      <c r="G31" s="16">
        <v>5000</v>
      </c>
      <c r="H31" s="7">
        <v>0</v>
      </c>
      <c r="I31" s="7">
        <v>0</v>
      </c>
      <c r="J31" s="7">
        <v>5000</v>
      </c>
      <c r="K31" s="7">
        <v>0</v>
      </c>
      <c r="L31" s="7">
        <v>0</v>
      </c>
      <c r="M31" s="7">
        <v>5000</v>
      </c>
    </row>
    <row r="32" spans="1:13" ht="46.8">
      <c r="A32" s="5"/>
      <c r="B32" s="17" t="s">
        <v>42</v>
      </c>
      <c r="C32" s="8"/>
      <c r="D32" s="18" t="s">
        <v>41</v>
      </c>
      <c r="E32" s="7">
        <v>0</v>
      </c>
      <c r="F32" s="7">
        <v>0</v>
      </c>
      <c r="G32" s="16">
        <v>5000</v>
      </c>
      <c r="H32" s="7">
        <v>0</v>
      </c>
      <c r="I32" s="7">
        <v>0</v>
      </c>
      <c r="J32" s="7">
        <v>5000</v>
      </c>
      <c r="K32" s="7">
        <v>0</v>
      </c>
      <c r="L32" s="7">
        <v>0</v>
      </c>
      <c r="M32" s="7">
        <v>5000</v>
      </c>
    </row>
    <row r="33" spans="1:13" ht="46.8">
      <c r="A33" s="5"/>
      <c r="B33" s="17" t="s">
        <v>44</v>
      </c>
      <c r="C33" s="8"/>
      <c r="D33" s="18" t="s">
        <v>43</v>
      </c>
      <c r="E33" s="7">
        <v>0</v>
      </c>
      <c r="F33" s="7">
        <v>0</v>
      </c>
      <c r="G33" s="16">
        <v>5000</v>
      </c>
      <c r="H33" s="7">
        <v>0</v>
      </c>
      <c r="I33" s="7">
        <v>0</v>
      </c>
      <c r="J33" s="7">
        <v>5000</v>
      </c>
      <c r="K33" s="7">
        <v>0</v>
      </c>
      <c r="L33" s="7">
        <v>0</v>
      </c>
      <c r="M33" s="7">
        <v>5000</v>
      </c>
    </row>
    <row r="34" spans="1:13" ht="46.8">
      <c r="A34" s="5"/>
      <c r="B34" s="17" t="s">
        <v>46</v>
      </c>
      <c r="C34" s="8"/>
      <c r="D34" s="18" t="s">
        <v>45</v>
      </c>
      <c r="E34" s="7">
        <v>0</v>
      </c>
      <c r="F34" s="7">
        <v>0</v>
      </c>
      <c r="G34" s="16">
        <v>5000</v>
      </c>
      <c r="H34" s="7">
        <v>0</v>
      </c>
      <c r="I34" s="7">
        <v>0</v>
      </c>
      <c r="J34" s="7">
        <v>5000</v>
      </c>
      <c r="K34" s="7">
        <v>0</v>
      </c>
      <c r="L34" s="7">
        <v>0</v>
      </c>
      <c r="M34" s="7">
        <v>5000</v>
      </c>
    </row>
    <row r="35" spans="1:13" ht="16.2">
      <c r="A35" s="5"/>
      <c r="B35" s="11"/>
      <c r="C35" s="8"/>
      <c r="D35" s="12" t="s">
        <v>47</v>
      </c>
      <c r="E35" s="7">
        <v>0</v>
      </c>
      <c r="F35" s="7">
        <v>0</v>
      </c>
      <c r="G35" s="13">
        <v>103497.60000000001</v>
      </c>
      <c r="H35" s="7">
        <v>0</v>
      </c>
      <c r="I35" s="7">
        <v>0</v>
      </c>
      <c r="J35" s="7">
        <v>0</v>
      </c>
      <c r="K35" s="7">
        <v>0</v>
      </c>
      <c r="L35" s="7">
        <v>0</v>
      </c>
      <c r="M35" s="7">
        <v>0</v>
      </c>
    </row>
  </sheetData>
  <mergeCells count="24">
    <mergeCell ref="I14:I15"/>
    <mergeCell ref="L14:L15"/>
    <mergeCell ref="F14:F15"/>
    <mergeCell ref="K14:K15"/>
    <mergeCell ref="N14:N15"/>
    <mergeCell ref="M14:M15"/>
    <mergeCell ref="J14:J15"/>
    <mergeCell ref="G14:G15"/>
    <mergeCell ref="H14:H15"/>
    <mergeCell ref="A14:A15"/>
    <mergeCell ref="B14:B15"/>
    <mergeCell ref="D14:D15"/>
    <mergeCell ref="C14:C15"/>
    <mergeCell ref="E14:E15"/>
    <mergeCell ref="D1:M1"/>
    <mergeCell ref="D2:M2"/>
    <mergeCell ref="D3:M3"/>
    <mergeCell ref="D4:M4"/>
    <mergeCell ref="D5:M5"/>
    <mergeCell ref="B7:M7"/>
    <mergeCell ref="B8:M8"/>
    <mergeCell ref="B9:M9"/>
    <mergeCell ref="B10:M10"/>
    <mergeCell ref="A11:M11"/>
  </mergeCells>
  <pageMargins left="1.17" right="0.39" top="0.78" bottom="0.78" header="0" footer="0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rep:2.56.0.816</dc:description>
  <cp:lastModifiedBy>user</cp:lastModifiedBy>
  <dcterms:created xsi:type="dcterms:W3CDTF">2024-05-20T13:41:56Z</dcterms:created>
  <dcterms:modified xsi:type="dcterms:W3CDTF">2024-06-13T06:44:48Z</dcterms:modified>
</cp:coreProperties>
</file>