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3 " sheetId="1" r:id="rId1"/>
  </sheets>
  <definedNames>
    <definedName name="_xlnm.Print_Area" localSheetId="0">'01.04.2023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<sst xmlns="http://schemas.openxmlformats.org/spreadsheetml/2006/main" count="28" uniqueCount="28">
  <si>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</si>
  <si>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</si>
  <si>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</si>
  <si>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</si>
  <si>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</si>
  <si>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</si>
  <si>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</si>
  <si>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</si>
  <si>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</si>
  <si>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</si>
  <si>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</si>
  <si>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</si>
  <si>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</si>
  <si>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</si>
  <si>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</si>
  <si>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</si>
  <si>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</si>
  <si>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</si>
  <si>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</si>
  <si>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</si>
  <si>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</si>
  <si>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</si>
  <si>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Расчет норматива расходов на содержание органов местного самоуправления Орловского района на 01.04.2023 года</t>
  </si>
  <si>
    <t>Налоговые и неналоговые доходы (план на 01.04.2023)</t>
  </si>
  <si>
    <t>Дотация (план на 01.04.2023 г.)</t>
  </si>
  <si>
    <t>Нецелевые остатки на 01.01.2023г</t>
  </si>
  <si>
    <t xml:space="preserve">расходы на содержание органов местного самоуправ. (план на 01.04.2023) </t>
  </si>
  <si>
    <t xml:space="preserve"> Постановление Правительства Ростовской области от 28.12.2020 № 397 "О нормативах формирования расходов на содержание органов местного самоуправления муниципальных образований в  Ростовской области на 2021-2025 годы " ( в редакции постановления от 29.12.2022 № 1177 )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</si>
</sst>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5" t="s">
        <v>22</v>
      </c>
      <c r="C6" s="25"/>
      <c r="D6" s="25"/>
      <c r="E6" s="25"/>
      <c r="F6" s="25"/>
      <c r="G6" s="25"/>
      <c r="H6" s="25"/>
      <c r="I6" s="26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7" t="s">
        <v>2</v>
      </c>
      <c r="B9" s="29" t="s">
        <v>1</v>
      </c>
      <c r="C9" s="30" t="s">
        <v>23</v>
      </c>
      <c r="D9" s="30" t="s">
        <v>24</v>
      </c>
      <c r="E9" s="30" t="s">
        <v>25</v>
      </c>
      <c r="F9" s="32" t="s">
        <v>21</v>
      </c>
      <c r="G9" s="34" t="s">
        <v>26</v>
      </c>
      <c r="H9" s="34" t="s">
        <v>20</v>
      </c>
      <c r="I9" s="36" t="s">
        <v>27</v>
      </c>
    </row>
    <row r="10" spans="1:9" ht="112.5" customHeight="1">
      <c r="A10" s="28"/>
      <c r="B10" s="29"/>
      <c r="C10" s="31"/>
      <c r="D10" s="31"/>
      <c r="E10" s="31"/>
      <c r="F10" s="33"/>
      <c r="G10" s="35"/>
      <c r="H10" s="35"/>
      <c r="I10" s="37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2465</v>
      </c>
      <c r="D12" s="20">
        <v>5833.6</v>
      </c>
      <c r="E12" s="20">
        <v>272</v>
      </c>
      <c r="F12" s="17">
        <f>SUM(C12:E12)</f>
        <v>8570.6</v>
      </c>
      <c r="G12" s="20">
        <v>5739.3</v>
      </c>
      <c r="H12" s="18">
        <f>G12/F12*100</f>
        <v>66.96497328075047</v>
      </c>
      <c r="I12" s="21">
        <v>66.46</v>
      </c>
    </row>
    <row r="13" spans="1:9" ht="15.75">
      <c r="A13" s="7">
        <v>2</v>
      </c>
      <c r="B13" s="7" t="s">
        <v>6</v>
      </c>
      <c r="C13" s="20">
        <v>3443.9</v>
      </c>
      <c r="D13" s="20">
        <v>4914.8</v>
      </c>
      <c r="E13" s="20">
        <v>2282.5</v>
      </c>
      <c r="F13" s="17">
        <f aca="true" t="shared" si="0" ref="F13:F22">SUM(C13:E13)</f>
        <v>10641.2</v>
      </c>
      <c r="G13" s="20">
        <v>6058.6</v>
      </c>
      <c r="H13" s="18">
        <f aca="true" t="shared" si="1" ref="H13:H22">G13/F13*100</f>
        <v>56.93530804796452</v>
      </c>
      <c r="I13" s="21">
        <v>63.14</v>
      </c>
    </row>
    <row r="14" spans="1:9" ht="15.75">
      <c r="A14" s="7">
        <v>3</v>
      </c>
      <c r="B14" s="7" t="s">
        <v>17</v>
      </c>
      <c r="C14" s="20">
        <v>7664.9</v>
      </c>
      <c r="D14" s="20">
        <v>3731.1</v>
      </c>
      <c r="E14" s="20">
        <v>3150</v>
      </c>
      <c r="F14" s="17">
        <f t="shared" si="0"/>
        <v>14546</v>
      </c>
      <c r="G14" s="20">
        <v>7292.3</v>
      </c>
      <c r="H14" s="18">
        <f t="shared" si="1"/>
        <v>50.13268252440534</v>
      </c>
      <c r="I14" s="21">
        <v>55.53</v>
      </c>
    </row>
    <row r="15" spans="1:9" ht="15.75">
      <c r="A15" s="7">
        <v>4</v>
      </c>
      <c r="B15" s="7" t="s">
        <v>7</v>
      </c>
      <c r="C15" s="20">
        <v>4727.3</v>
      </c>
      <c r="D15" s="20">
        <v>4092.7</v>
      </c>
      <c r="E15" s="20">
        <v>2299.7</v>
      </c>
      <c r="F15" s="17">
        <f t="shared" si="0"/>
        <v>11119.7</v>
      </c>
      <c r="G15" s="20">
        <v>6069.7</v>
      </c>
      <c r="H15" s="18">
        <f t="shared" si="1"/>
        <v>54.585105713283625</v>
      </c>
      <c r="I15" s="21">
        <v>84.19</v>
      </c>
    </row>
    <row r="16" spans="1:9" ht="15.75">
      <c r="A16" s="7">
        <v>5</v>
      </c>
      <c r="B16" s="7" t="s">
        <v>8</v>
      </c>
      <c r="C16" s="20">
        <v>9958.5</v>
      </c>
      <c r="D16" s="20">
        <v>6466.8</v>
      </c>
      <c r="E16" s="20">
        <v>4130.2</v>
      </c>
      <c r="F16" s="17">
        <f t="shared" si="0"/>
        <v>20555.5</v>
      </c>
      <c r="G16" s="20">
        <v>7646.8</v>
      </c>
      <c r="H16" s="18">
        <f t="shared" si="1"/>
        <v>37.20074919121403</v>
      </c>
      <c r="I16" s="21">
        <v>41.44</v>
      </c>
    </row>
    <row r="17" spans="1:9" ht="15.75">
      <c r="A17" s="7">
        <v>6</v>
      </c>
      <c r="B17" s="7" t="s">
        <v>16</v>
      </c>
      <c r="C17" s="20">
        <v>2678.8</v>
      </c>
      <c r="D17" s="20">
        <v>4817.3</v>
      </c>
      <c r="E17" s="20">
        <v>295.4</v>
      </c>
      <c r="F17" s="17">
        <f t="shared" si="0"/>
        <v>7791.5</v>
      </c>
      <c r="G17" s="20">
        <v>5712.9</v>
      </c>
      <c r="H17" s="18">
        <f t="shared" si="1"/>
        <v>73.32221010075082</v>
      </c>
      <c r="I17" s="21">
        <v>73.72</v>
      </c>
    </row>
    <row r="18" spans="1:9" ht="15.75">
      <c r="A18" s="7">
        <v>7</v>
      </c>
      <c r="B18" s="7" t="s">
        <v>9</v>
      </c>
      <c r="C18" s="20">
        <v>3118.7</v>
      </c>
      <c r="D18" s="20">
        <v>7523.6</v>
      </c>
      <c r="E18" s="20">
        <v>970.7</v>
      </c>
      <c r="F18" s="17">
        <f t="shared" si="0"/>
        <v>11613</v>
      </c>
      <c r="G18" s="20">
        <v>6368.2</v>
      </c>
      <c r="H18" s="18">
        <f t="shared" si="1"/>
        <v>54.83682080427107</v>
      </c>
      <c r="I18" s="21">
        <v>60.62</v>
      </c>
    </row>
    <row r="19" spans="1:9" ht="15.75">
      <c r="A19" s="7">
        <v>8</v>
      </c>
      <c r="B19" s="7" t="s">
        <v>10</v>
      </c>
      <c r="C19" s="20">
        <v>3597.5</v>
      </c>
      <c r="D19" s="20">
        <v>3402.8</v>
      </c>
      <c r="E19" s="20">
        <v>1408.1</v>
      </c>
      <c r="F19" s="17">
        <f t="shared" si="0"/>
        <v>8408.4</v>
      </c>
      <c r="G19" s="20">
        <v>5427.6</v>
      </c>
      <c r="H19" s="18">
        <f t="shared" si="1"/>
        <v>64.54973597830741</v>
      </c>
      <c r="I19" s="21">
        <v>75.11</v>
      </c>
    </row>
    <row r="20" spans="1:9" ht="15.75">
      <c r="A20" s="7">
        <v>9</v>
      </c>
      <c r="B20" s="7" t="s">
        <v>18</v>
      </c>
      <c r="C20" s="20">
        <v>35137.6</v>
      </c>
      <c r="D20" s="20">
        <v>5880.2</v>
      </c>
      <c r="E20" s="20">
        <v>22670.4</v>
      </c>
      <c r="F20" s="17">
        <f t="shared" si="0"/>
        <v>63688.2</v>
      </c>
      <c r="G20" s="20">
        <v>13027.5</v>
      </c>
      <c r="H20" s="18">
        <f t="shared" si="1"/>
        <v>20.455123555069857</v>
      </c>
      <c r="I20" s="21">
        <v>34.2</v>
      </c>
    </row>
    <row r="21" spans="1:9" ht="15.75">
      <c r="A21" s="7">
        <v>10</v>
      </c>
      <c r="B21" s="7" t="s">
        <v>19</v>
      </c>
      <c r="C21" s="20">
        <v>4807.2</v>
      </c>
      <c r="D21" s="20">
        <v>3028.9</v>
      </c>
      <c r="E21" s="20">
        <v>342.5</v>
      </c>
      <c r="F21" s="17">
        <f t="shared" si="0"/>
        <v>8178.6</v>
      </c>
      <c r="G21" s="20">
        <v>5487.4</v>
      </c>
      <c r="H21" s="18">
        <f t="shared" si="1"/>
        <v>67.0946127699117</v>
      </c>
      <c r="I21" s="21">
        <v>88.71</v>
      </c>
    </row>
    <row r="22" spans="1:9" ht="15.75">
      <c r="A22" s="7">
        <v>11</v>
      </c>
      <c r="B22" s="7" t="s">
        <v>11</v>
      </c>
      <c r="C22" s="20">
        <v>3446.5</v>
      </c>
      <c r="D22" s="20">
        <v>4015.7</v>
      </c>
      <c r="E22" s="20">
        <v>896.8</v>
      </c>
      <c r="F22" s="17">
        <f t="shared" si="0"/>
        <v>8359</v>
      </c>
      <c r="G22" s="20">
        <v>6355.3</v>
      </c>
      <c r="H22" s="18">
        <f t="shared" si="1"/>
        <v>76.02942935757866</v>
      </c>
      <c r="I22" s="21">
        <v>81.03</v>
      </c>
    </row>
    <row r="23" spans="1:9" ht="15.75">
      <c r="A23" s="2"/>
      <c r="B23" s="2" t="s">
        <v>3</v>
      </c>
      <c r="C23" s="22">
        <f>SUM(C12:C22)</f>
        <v>81045.9</v>
      </c>
      <c r="D23" s="22">
        <f>SUM(D12:D22)</f>
        <v>53707.5</v>
      </c>
      <c r="E23" s="22">
        <f>SUM(E12:E22)</f>
        <v>38718.3</v>
      </c>
      <c r="F23" s="22">
        <f>SUM(F12:F22)</f>
        <v>173471.69999999998</v>
      </c>
      <c r="G23" s="22">
        <f>SUM(G12:G22)</f>
        <v>75185.6</v>
      </c>
      <c r="H23" s="12"/>
      <c r="I23" s="14"/>
    </row>
    <row r="24" spans="1:9" ht="15.75">
      <c r="A24" s="7"/>
      <c r="B24" s="7"/>
      <c r="C24" s="23"/>
      <c r="D24" s="23"/>
      <c r="E24" s="23"/>
      <c r="F24" s="23"/>
      <c r="G24" s="23"/>
      <c r="H24" s="11"/>
      <c r="I24" s="13"/>
    </row>
    <row r="25" spans="1:9" ht="15.75">
      <c r="A25" s="7"/>
      <c r="B25" s="16" t="s">
        <v>4</v>
      </c>
      <c r="C25" s="20">
        <v>224426.5</v>
      </c>
      <c r="D25" s="20">
        <v>147392.5</v>
      </c>
      <c r="E25" s="20">
        <v>163940.6</v>
      </c>
      <c r="F25" s="20">
        <f>SUM(C25:E25)</f>
        <v>535759.6</v>
      </c>
      <c r="G25" s="20">
        <v>79537.7</v>
      </c>
      <c r="H25" s="18">
        <f>G25/F25*100</f>
        <v>14.845781578155576</v>
      </c>
      <c r="I25" s="15">
        <v>19.3</v>
      </c>
    </row>
    <row r="26" spans="1:9" ht="15.75">
      <c r="A26" s="7"/>
      <c r="B26" s="7"/>
      <c r="C26" s="23"/>
      <c r="D26" s="23"/>
      <c r="E26" s="23"/>
      <c r="F26" s="23"/>
      <c r="G26" s="23"/>
      <c r="H26" s="11"/>
      <c r="I26" s="13"/>
    </row>
    <row r="27" spans="1:9" ht="31.5">
      <c r="A27" s="2"/>
      <c r="B27" s="19" t="s">
        <v>12</v>
      </c>
      <c r="C27" s="24">
        <f>C23+C25</f>
        <v>305472.4</v>
      </c>
      <c r="D27" s="24">
        <f>D23+D25</f>
        <v>201100</v>
      </c>
      <c r="E27" s="24">
        <f>E23+E25</f>
        <v>202658.90000000002</v>
      </c>
      <c r="F27" s="24">
        <f>F23+F25</f>
        <v>709231.2999999999</v>
      </c>
      <c r="G27" s="24">
        <f>G23+G25</f>
        <v>154723.3</v>
      </c>
      <c r="H27" s="18">
        <f>G27/F27*100</f>
        <v>21.81563334838719</v>
      </c>
      <c r="I27" s="15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2023-04-12T07:55:39Z</cp:lastPrinted>
  <dcterms:created xsi:type="dcterms:W3CDTF">2010-09-16T09:27:59Z</dcterms:created>
  <dcterms:modified xsi:type="dcterms:W3CDTF">2023-04-12T07:56:12Z</dcterms:modified>
  <cp:category/>
  <cp:version/>
  <cp:contentType/>
  <cp:contentStatus/>
</cp:coreProperties>
</file>