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<sst xmlns="http://schemas.openxmlformats.org/spreadsheetml/2006/main" count="110" uniqueCount="63">
  <si>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</si>
  <si>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</si>
  <si>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</si>
  <si>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</si>
  <si>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</si>
  <si>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</si>
  <si>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</si>
  <si>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</si>
  <si>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</si>
  <si>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</si>
  <si>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</si>
  <si>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</si>
  <si>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</si>
  <si>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</si>
  <si>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</si>
  <si>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</si>
  <si>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</si>
  <si>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</si>
  <si>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</si>
  <si>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</si>
  <si>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</si>
  <si>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</si>
  <si>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</si>
  <si>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</si>
  <si>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</si>
  <si>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</si>
  <si>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</si>
  <si>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</si>
  <si>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</si>
  <si>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</si>
  <si>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</si>
  <si>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</si>
  <si>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</si>
  <si>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</si>
  <si>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</si>
  <si>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</si>
  <si>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</si>
  <si>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</si>
  <si>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</si>
  <si>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</si>
  <si>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</si>
  <si>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</si>
  <si>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</si>
  <si>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</si>
  <si>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</si>
  <si>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</si>
  <si>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</si>
  <si>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</si>
  <si>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</si>
  <si>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</si>
  <si>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</si>
  <si>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</si>
  <si>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</si>
  <si>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</si>
  <si>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</si>
  <si>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</si>
  <si>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</si>
  <si>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</si>
  <si>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</si>
  <si>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</si>
  <si>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на  1 апреля  2023 года</t>
  </si>
  <si>
    <t>Факт   на 01.04.2023 г.</t>
  </si>
  <si>
    <t>Факт   на 01.04.2023г.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</si>
</sst>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30">
      <selection activeCell="C48" sqref="C48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341748.1</v>
      </c>
      <c r="C11" s="22">
        <f>C12+C15+C16+C21+C26</f>
        <v>113123.70000000001</v>
      </c>
      <c r="D11" s="22">
        <f>C11/B11*100</f>
        <v>33.10148615310518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23945.3</v>
      </c>
      <c r="D12" s="17">
        <f aca="true" t="shared" si="0" ref="D12:D29">C12/B12*100</f>
        <v>14.755536877288094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23945.3</v>
      </c>
      <c r="D14" s="18">
        <f t="shared" si="0"/>
        <v>14.755536877288094</v>
      </c>
    </row>
    <row r="15" spans="1:4" ht="25.5" customHeight="1">
      <c r="A15" s="11" t="s">
        <v>55</v>
      </c>
      <c r="B15" s="18">
        <v>29243.1</v>
      </c>
      <c r="C15" s="18">
        <v>7862.2</v>
      </c>
      <c r="D15" s="18">
        <f t="shared" si="0"/>
        <v>26.885658497218145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74304.40000000001</v>
      </c>
      <c r="D16" s="17">
        <f t="shared" si="0"/>
        <v>89.6413112190979</v>
      </c>
    </row>
    <row r="17" spans="1:4" ht="48" customHeight="1">
      <c r="A17" s="11" t="s">
        <v>17</v>
      </c>
      <c r="B17" s="18">
        <v>11010</v>
      </c>
      <c r="C17" s="18">
        <v>1718.1</v>
      </c>
      <c r="D17" s="18">
        <f t="shared" si="0"/>
        <v>15.60490463215259</v>
      </c>
    </row>
    <row r="18" spans="1:4" ht="48" customHeight="1">
      <c r="A18" s="11" t="s">
        <v>18</v>
      </c>
      <c r="B18" s="18">
        <v>0</v>
      </c>
      <c r="C18" s="18">
        <v>-210.8</v>
      </c>
      <c r="D18" s="18"/>
    </row>
    <row r="19" spans="1:4" ht="24.75" customHeight="1">
      <c r="A19" s="11" t="s">
        <v>19</v>
      </c>
      <c r="B19" s="18">
        <v>69306</v>
      </c>
      <c r="C19" s="18">
        <v>72802</v>
      </c>
      <c r="D19" s="18">
        <f t="shared" si="0"/>
        <v>105.04429630912186</v>
      </c>
    </row>
    <row r="20" spans="1:4" ht="24.75" customHeight="1">
      <c r="A20" s="11" t="s">
        <v>53</v>
      </c>
      <c r="B20" s="18">
        <v>2574.8</v>
      </c>
      <c r="C20" s="18">
        <v>-4.9</v>
      </c>
      <c r="D20" s="18">
        <f t="shared" si="0"/>
        <v>-0.19030604318782043</v>
      </c>
    </row>
    <row r="21" spans="1:4" ht="25.5" customHeight="1">
      <c r="A21" s="12" t="s">
        <v>20</v>
      </c>
      <c r="B21" s="17">
        <f>B22+B23+B24+B25</f>
        <v>60317.1</v>
      </c>
      <c r="C21" s="17">
        <f>C22+C24+C25</f>
        <v>5779.3</v>
      </c>
      <c r="D21" s="17">
        <f t="shared" si="0"/>
        <v>9.581528289655836</v>
      </c>
    </row>
    <row r="22" spans="1:4" ht="24.75" customHeight="1">
      <c r="A22" s="11" t="s">
        <v>39</v>
      </c>
      <c r="B22" s="18">
        <v>4236.3</v>
      </c>
      <c r="C22" s="18">
        <v>-63.7</v>
      </c>
      <c r="D22" s="18">
        <f t="shared" si="0"/>
        <v>-1.5036706559969784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1921.1</v>
      </c>
      <c r="D24" s="18">
        <f t="shared" si="0"/>
        <v>6.267699374893966</v>
      </c>
    </row>
    <row r="25" spans="1:4" ht="25.5" customHeight="1">
      <c r="A25" s="11" t="s">
        <v>40</v>
      </c>
      <c r="B25" s="18">
        <v>25430</v>
      </c>
      <c r="C25" s="18">
        <v>3921.9</v>
      </c>
      <c r="D25" s="17">
        <f t="shared" si="0"/>
        <v>15.422335823830121</v>
      </c>
    </row>
    <row r="26" spans="1:4" ht="22.5" customHeight="1">
      <c r="A26" s="12" t="s">
        <v>23</v>
      </c>
      <c r="B26" s="17">
        <v>7017</v>
      </c>
      <c r="C26" s="17">
        <v>1232.5</v>
      </c>
      <c r="D26" s="17">
        <f t="shared" si="0"/>
        <v>17.564486247684197</v>
      </c>
    </row>
    <row r="27" spans="1:4" ht="22.5" customHeight="1">
      <c r="A27" s="21" t="s">
        <v>24</v>
      </c>
      <c r="B27" s="22">
        <v>24223.2</v>
      </c>
      <c r="C27" s="22">
        <v>15537.1</v>
      </c>
      <c r="D27" s="22">
        <f t="shared" si="0"/>
        <v>64.14140163149378</v>
      </c>
    </row>
    <row r="28" spans="1:4" ht="26.25" customHeight="1">
      <c r="A28" s="27" t="s">
        <v>48</v>
      </c>
      <c r="B28" s="24">
        <f>B27+B11</f>
        <v>365971.3</v>
      </c>
      <c r="C28" s="24">
        <f>C27+C11</f>
        <v>128660.80000000002</v>
      </c>
      <c r="D28" s="24">
        <f t="shared" si="0"/>
        <v>35.155980810517114</v>
      </c>
    </row>
    <row r="29" spans="1:4" ht="38.25" customHeight="1">
      <c r="A29" s="13" t="s">
        <v>25</v>
      </c>
      <c r="B29" s="17">
        <f>B30+B31+B32+B33+B34+B35</f>
        <v>1100082</v>
      </c>
      <c r="C29" s="17">
        <f>C30+C31+C32+C33+C35</f>
        <v>296933.10000000003</v>
      </c>
      <c r="D29" s="17">
        <f t="shared" si="0"/>
        <v>26.99190605791205</v>
      </c>
    </row>
    <row r="30" spans="1:4" ht="22.5" customHeight="1">
      <c r="A30" s="11" t="s">
        <v>26</v>
      </c>
      <c r="B30" s="18">
        <v>201100</v>
      </c>
      <c r="C30" s="18">
        <v>57804</v>
      </c>
      <c r="D30" s="18">
        <f>C30/B30*100</f>
        <v>28.743908503232223</v>
      </c>
    </row>
    <row r="31" spans="1:4" ht="22.5" customHeight="1">
      <c r="A31" s="11" t="s">
        <v>27</v>
      </c>
      <c r="B31" s="18">
        <v>30938.9</v>
      </c>
      <c r="C31" s="18">
        <v>4306.7</v>
      </c>
      <c r="D31" s="18">
        <f>C31/B31*100</f>
        <v>13.920016548746075</v>
      </c>
    </row>
    <row r="32" spans="1:4" ht="24.75" customHeight="1">
      <c r="A32" s="11" t="s">
        <v>28</v>
      </c>
      <c r="B32" s="18">
        <v>840589.9</v>
      </c>
      <c r="C32" s="18">
        <v>231744.6</v>
      </c>
      <c r="D32" s="18">
        <f>C32/B32*100</f>
        <v>27.569282000652162</v>
      </c>
    </row>
    <row r="33" spans="1:4" ht="21.75" customHeight="1">
      <c r="A33" s="11" t="s">
        <v>9</v>
      </c>
      <c r="B33" s="18">
        <v>27453.2</v>
      </c>
      <c r="C33" s="18">
        <v>5808.4</v>
      </c>
      <c r="D33" s="18">
        <f>C33/B33*100</f>
        <v>21.157460696749375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-2730.6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1466053.3</v>
      </c>
      <c r="C36" s="24">
        <f>C28+C29</f>
        <v>425593.9</v>
      </c>
      <c r="D36" s="24">
        <f>C36/B36*100</f>
        <v>29.029906347879713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172963.4</v>
      </c>
      <c r="C38" s="18">
        <v>27802.4</v>
      </c>
      <c r="D38" s="18">
        <f aca="true" t="shared" si="1" ref="D38:D51">C38/B38*100</f>
        <v>16.0741521038555</v>
      </c>
    </row>
    <row r="39" spans="1:4" ht="23.25" customHeight="1">
      <c r="A39" s="11" t="s">
        <v>43</v>
      </c>
      <c r="B39" s="18">
        <v>2995.4</v>
      </c>
      <c r="C39" s="18">
        <v>485.1</v>
      </c>
      <c r="D39" s="18">
        <f t="shared" si="1"/>
        <v>16.194832075849636</v>
      </c>
    </row>
    <row r="40" spans="1:4" ht="46.5" customHeight="1">
      <c r="A40" s="11" t="s">
        <v>30</v>
      </c>
      <c r="B40" s="18">
        <v>8975.1</v>
      </c>
      <c r="C40" s="18">
        <v>2138.7</v>
      </c>
      <c r="D40" s="18">
        <f t="shared" si="1"/>
        <v>23.829260955309685</v>
      </c>
    </row>
    <row r="41" spans="1:4" ht="23.25" customHeight="1">
      <c r="A41" s="11" t="s">
        <v>4</v>
      </c>
      <c r="B41" s="18">
        <v>76399.1</v>
      </c>
      <c r="C41" s="18">
        <v>8276.5</v>
      </c>
      <c r="D41" s="18">
        <f t="shared" si="1"/>
        <v>10.833242799980628</v>
      </c>
    </row>
    <row r="42" spans="1:4" ht="23.25" customHeight="1">
      <c r="A42" s="11" t="s">
        <v>5</v>
      </c>
      <c r="B42" s="18">
        <v>42884.9</v>
      </c>
      <c r="C42" s="18">
        <v>3889.8</v>
      </c>
      <c r="D42" s="18">
        <f t="shared" si="1"/>
        <v>9.070325452548566</v>
      </c>
    </row>
    <row r="43" spans="1:4" ht="23.25" customHeight="1">
      <c r="A43" s="11" t="s">
        <v>6</v>
      </c>
      <c r="B43" s="18">
        <v>1257.7</v>
      </c>
      <c r="C43" s="18">
        <v>56.4</v>
      </c>
      <c r="D43" s="18">
        <f t="shared" si="1"/>
        <v>4.484376242347142</v>
      </c>
    </row>
    <row r="44" spans="1:4" ht="22.5" customHeight="1">
      <c r="A44" s="11" t="s">
        <v>7</v>
      </c>
      <c r="B44" s="18">
        <v>652711.1</v>
      </c>
      <c r="C44" s="18">
        <v>166215.8</v>
      </c>
      <c r="D44" s="18">
        <f t="shared" si="1"/>
        <v>25.465447117415348</v>
      </c>
    </row>
    <row r="45" spans="1:4" ht="25.5" customHeight="1">
      <c r="A45" s="11" t="s">
        <v>31</v>
      </c>
      <c r="B45" s="18">
        <v>88009.2</v>
      </c>
      <c r="C45" s="18">
        <v>18140.8</v>
      </c>
      <c r="D45" s="18">
        <f t="shared" si="1"/>
        <v>20.61239052280898</v>
      </c>
    </row>
    <row r="46" spans="1:4" ht="24.75" customHeight="1">
      <c r="A46" s="11" t="s">
        <v>33</v>
      </c>
      <c r="B46" s="18">
        <v>1938.1</v>
      </c>
      <c r="C46" s="18">
        <v>509.5</v>
      </c>
      <c r="D46" s="18">
        <f t="shared" si="1"/>
        <v>26.28863319746143</v>
      </c>
    </row>
    <row r="47" spans="1:4" ht="23.25" customHeight="1">
      <c r="A47" s="11" t="s">
        <v>8</v>
      </c>
      <c r="B47" s="18">
        <v>425879.6</v>
      </c>
      <c r="C47" s="18">
        <v>121977.3</v>
      </c>
      <c r="D47" s="18">
        <f t="shared" si="1"/>
        <v>28.641263868943245</v>
      </c>
    </row>
    <row r="48" spans="1:4" ht="21.75" customHeight="1">
      <c r="A48" s="11" t="s">
        <v>32</v>
      </c>
      <c r="B48" s="18">
        <v>1503</v>
      </c>
      <c r="C48" s="18">
        <v>373.6</v>
      </c>
      <c r="D48" s="18">
        <f t="shared" si="1"/>
        <v>24.85695276114438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1475516.5999999999</v>
      </c>
      <c r="C51" s="24">
        <f>SUM(C38+C39+C40+C41+C42+C43+C44+C45+C46+C47+C48+C50)</f>
        <v>349865.89999999997</v>
      </c>
      <c r="D51" s="24">
        <f t="shared" si="1"/>
        <v>23.7114174113663</v>
      </c>
    </row>
    <row r="52" spans="1:61" s="2" customFormat="1" ht="24.75" customHeight="1">
      <c r="A52" s="12" t="s">
        <v>37</v>
      </c>
      <c r="B52" s="17">
        <f>B36-B51</f>
        <v>-9463.299999999814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75728.00000000006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3">
      <selection activeCell="C28" sqref="C28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76936.70000000001</v>
      </c>
      <c r="D11" s="17">
        <f>C11/B11*100</f>
        <v>29.297600456352363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20746.8</v>
      </c>
      <c r="D12" s="17">
        <f aca="true" t="shared" si="0" ref="D12:D34">C12/B12*100</f>
        <v>14.75648051666317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20746.8</v>
      </c>
      <c r="D14" s="18">
        <f t="shared" si="0"/>
        <v>14.75648051666317</v>
      </c>
    </row>
    <row r="15" spans="1:4" s="3" customFormat="1" ht="24.75" customHeight="1">
      <c r="A15" s="20" t="s">
        <v>55</v>
      </c>
      <c r="B15" s="18">
        <v>29243.1</v>
      </c>
      <c r="C15" s="18">
        <v>7862.2</v>
      </c>
      <c r="D15" s="18">
        <f>C15/B15*100</f>
        <v>26.885658497218145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45189.6</v>
      </c>
      <c r="D16" s="17">
        <f t="shared" si="0"/>
        <v>81.91210910593745</v>
      </c>
    </row>
    <row r="17" spans="1:4" s="3" customFormat="1" ht="47.25" customHeight="1">
      <c r="A17" s="20" t="s">
        <v>17</v>
      </c>
      <c r="B17" s="18">
        <v>11010</v>
      </c>
      <c r="C17" s="18">
        <v>1718.1</v>
      </c>
      <c r="D17" s="18">
        <f t="shared" si="0"/>
        <v>15.60490463215259</v>
      </c>
    </row>
    <row r="18" spans="1:4" s="3" customFormat="1" ht="44.25" customHeight="1">
      <c r="A18" s="20" t="s">
        <v>18</v>
      </c>
      <c r="B18" s="18">
        <v>0</v>
      </c>
      <c r="C18" s="18">
        <v>-210.8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43687.2</v>
      </c>
      <c r="D19" s="18">
        <f t="shared" si="0"/>
        <v>105.05872507430813</v>
      </c>
    </row>
    <row r="20" spans="1:4" s="3" customFormat="1" ht="23.25" customHeight="1">
      <c r="A20" s="20" t="s">
        <v>53</v>
      </c>
      <c r="B20" s="18">
        <v>2574.8</v>
      </c>
      <c r="C20" s="18">
        <v>-4.9</v>
      </c>
      <c r="D20" s="18">
        <f t="shared" si="0"/>
        <v>-0.19030604318782043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1921.1</v>
      </c>
      <c r="D21" s="18">
        <f t="shared" si="0"/>
        <v>6.267699374893966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1921.1</v>
      </c>
      <c r="D24" s="18">
        <f t="shared" si="0"/>
        <v>6.267699374893966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1217</v>
      </c>
      <c r="D26" s="17">
        <f t="shared" si="0"/>
        <v>17.517596764210555</v>
      </c>
    </row>
    <row r="27" spans="1:4" s="3" customFormat="1" ht="22.5" customHeight="1">
      <c r="A27" s="33" t="s">
        <v>24</v>
      </c>
      <c r="B27" s="17">
        <v>21716.3</v>
      </c>
      <c r="C27" s="17">
        <v>14815</v>
      </c>
      <c r="D27" s="17">
        <f t="shared" si="0"/>
        <v>68.22064532171687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91751.70000000001</v>
      </c>
      <c r="D28" s="17">
        <f t="shared" si="0"/>
        <v>32.270530007695555</v>
      </c>
    </row>
    <row r="29" spans="1:4" s="3" customFormat="1" ht="49.5" customHeight="1">
      <c r="A29" s="33" t="s">
        <v>47</v>
      </c>
      <c r="B29" s="17">
        <f>B30+B36+B35</f>
        <v>1043376.9</v>
      </c>
      <c r="C29" s="17">
        <f>C30+C36+C35</f>
        <v>275489.80000000005</v>
      </c>
      <c r="D29" s="17">
        <f t="shared" si="0"/>
        <v>26.403670619888175</v>
      </c>
    </row>
    <row r="30" spans="1:4" s="3" customFormat="1" ht="25.5" customHeight="1">
      <c r="A30" s="33" t="s">
        <v>46</v>
      </c>
      <c r="B30" s="17">
        <f>B31+B32+B33+B34</f>
        <v>1043376.9</v>
      </c>
      <c r="C30" s="17">
        <f>C31+C32+C33+C34</f>
        <v>278220.4</v>
      </c>
      <c r="D30" s="17">
        <f t="shared" si="0"/>
        <v>26.66537854154141</v>
      </c>
    </row>
    <row r="31" spans="1:4" s="3" customFormat="1" ht="22.5" customHeight="1">
      <c r="A31" s="20" t="s">
        <v>26</v>
      </c>
      <c r="B31" s="18">
        <v>147392.5</v>
      </c>
      <c r="C31" s="18">
        <v>36848.1</v>
      </c>
      <c r="D31" s="18">
        <f t="shared" si="0"/>
        <v>24.999983038485677</v>
      </c>
    </row>
    <row r="32" spans="1:4" s="3" customFormat="1" ht="21.75" customHeight="1">
      <c r="A32" s="20" t="s">
        <v>27</v>
      </c>
      <c r="B32" s="18">
        <v>30938.9</v>
      </c>
      <c r="C32" s="18">
        <v>4306.7</v>
      </c>
      <c r="D32" s="18">
        <f t="shared" si="0"/>
        <v>13.920016548746075</v>
      </c>
    </row>
    <row r="33" spans="1:4" s="3" customFormat="1" ht="22.5" customHeight="1">
      <c r="A33" s="20" t="s">
        <v>28</v>
      </c>
      <c r="B33" s="18">
        <v>837592.3</v>
      </c>
      <c r="C33" s="18">
        <v>231257.2</v>
      </c>
      <c r="D33" s="18">
        <f t="shared" si="0"/>
        <v>27.609757157509684</v>
      </c>
    </row>
    <row r="34" spans="1:4" s="3" customFormat="1" ht="22.5" customHeight="1">
      <c r="A34" s="20" t="s">
        <v>9</v>
      </c>
      <c r="B34" s="18">
        <v>27453.2</v>
      </c>
      <c r="C34" s="18">
        <v>5808.4</v>
      </c>
      <c r="D34" s="18">
        <f t="shared" si="0"/>
        <v>21.157460696749375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0</v>
      </c>
      <c r="C36" s="18">
        <v>-2730.6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1327697.3</v>
      </c>
      <c r="C37" s="24">
        <f>C28+C29</f>
        <v>367241.50000000006</v>
      </c>
      <c r="D37" s="24">
        <f>C37/B37*100</f>
        <v>27.660032147387813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95786.2</v>
      </c>
      <c r="C39" s="18">
        <v>14959.3</v>
      </c>
      <c r="D39" s="18">
        <f aca="true" t="shared" si="1" ref="D39:D51">C39/B39*100</f>
        <v>15.617385385368665</v>
      </c>
    </row>
    <row r="40" spans="1:4" s="3" customFormat="1" ht="48" customHeight="1">
      <c r="A40" s="20" t="s">
        <v>30</v>
      </c>
      <c r="B40" s="18">
        <v>8789.7</v>
      </c>
      <c r="C40" s="18">
        <v>2130</v>
      </c>
      <c r="D40" s="18">
        <f t="shared" si="1"/>
        <v>24.23290897300249</v>
      </c>
    </row>
    <row r="41" spans="1:4" s="3" customFormat="1" ht="23.25" customHeight="1">
      <c r="A41" s="20" t="s">
        <v>4</v>
      </c>
      <c r="B41" s="18">
        <v>76122.2</v>
      </c>
      <c r="C41" s="18">
        <v>8222.7</v>
      </c>
      <c r="D41" s="18">
        <f t="shared" si="1"/>
        <v>10.801973668653824</v>
      </c>
    </row>
    <row r="42" spans="1:4" s="3" customFormat="1" ht="24.75" customHeight="1">
      <c r="A42" s="20" t="s">
        <v>5</v>
      </c>
      <c r="B42" s="18">
        <v>13311.1</v>
      </c>
      <c r="C42" s="18">
        <v>312.6</v>
      </c>
      <c r="D42" s="18">
        <f t="shared" si="1"/>
        <v>2.348415983652741</v>
      </c>
    </row>
    <row r="43" spans="1:4" s="3" customFormat="1" ht="22.5" customHeight="1">
      <c r="A43" s="20" t="s">
        <v>6</v>
      </c>
      <c r="B43" s="18">
        <v>1257.7</v>
      </c>
      <c r="C43" s="18">
        <v>56.4</v>
      </c>
      <c r="D43" s="18">
        <f t="shared" si="1"/>
        <v>4.484376242347142</v>
      </c>
    </row>
    <row r="44" spans="1:4" s="3" customFormat="1" ht="21.75" customHeight="1">
      <c r="A44" s="20" t="s">
        <v>7</v>
      </c>
      <c r="B44" s="18">
        <v>652595.9</v>
      </c>
      <c r="C44" s="18">
        <v>166215.3</v>
      </c>
      <c r="D44" s="18">
        <f t="shared" si="1"/>
        <v>25.469865808228338</v>
      </c>
    </row>
    <row r="45" spans="1:4" s="3" customFormat="1" ht="22.5" customHeight="1">
      <c r="A45" s="20" t="s">
        <v>49</v>
      </c>
      <c r="B45" s="18">
        <v>52485.1</v>
      </c>
      <c r="C45" s="18">
        <v>10137.8</v>
      </c>
      <c r="D45" s="18">
        <f t="shared" si="1"/>
        <v>19.31557718285761</v>
      </c>
    </row>
    <row r="46" spans="1:4" s="3" customFormat="1" ht="24.75" customHeight="1">
      <c r="A46" s="20" t="s">
        <v>33</v>
      </c>
      <c r="B46" s="18">
        <v>1938.1</v>
      </c>
      <c r="C46" s="18">
        <v>509.6</v>
      </c>
      <c r="D46" s="18">
        <f t="shared" si="1"/>
        <v>26.293792889943763</v>
      </c>
    </row>
    <row r="47" spans="1:4" s="3" customFormat="1" ht="23.25" customHeight="1">
      <c r="A47" s="20" t="s">
        <v>8</v>
      </c>
      <c r="B47" s="18">
        <v>424229.8</v>
      </c>
      <c r="C47" s="18">
        <v>121583</v>
      </c>
      <c r="D47" s="18">
        <f t="shared" si="1"/>
        <v>28.65970283087138</v>
      </c>
    </row>
    <row r="48" spans="1:4" s="3" customFormat="1" ht="23.25" customHeight="1">
      <c r="A48" s="20" t="s">
        <v>32</v>
      </c>
      <c r="B48" s="18">
        <v>1181.5</v>
      </c>
      <c r="C48" s="18">
        <v>353.1</v>
      </c>
      <c r="D48" s="18">
        <f t="shared" si="1"/>
        <v>29.885738468049095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0</v>
      </c>
      <c r="C50" s="18">
        <v>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1327697.3</v>
      </c>
      <c r="C51" s="25">
        <f>SUM(C39+C40+C41+C42+C43+C44+C45+C46+C47+C48+C50)</f>
        <v>324479.79999999993</v>
      </c>
      <c r="D51" s="25">
        <f t="shared" si="1"/>
        <v>24.439290491891484</v>
      </c>
    </row>
    <row r="52" spans="1:4" s="4" customFormat="1" ht="22.5" customHeight="1">
      <c r="A52" s="20" t="s">
        <v>37</v>
      </c>
      <c r="B52" s="17">
        <f>B37-B51</f>
        <v>0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42761.70000000013</v>
      </c>
      <c r="D53" s="17"/>
    </row>
    <row r="54" spans="1:4" ht="20.25">
      <c r="A54" s="44" t="s">
        <v>56</v>
      </c>
      <c r="B54" s="44"/>
      <c r="C54" s="44"/>
      <c r="D54" s="44"/>
    </row>
    <row r="56" spans="1:4" ht="20.25">
      <c r="A56" s="42"/>
      <c r="B56" s="43"/>
      <c r="C56" s="43"/>
      <c r="D56" s="43"/>
    </row>
  </sheetData>
  <sheetProtection/>
  <mergeCells count="11"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2023-04-10T10:17:29Z</cp:lastPrinted>
  <dcterms:created xsi:type="dcterms:W3CDTF">2010-07-06T11:11:47Z</dcterms:created>
  <dcterms:modified xsi:type="dcterms:W3CDTF">2023-04-10T11:16:25Z</dcterms:modified>
  <cp:category/>
  <cp:version/>
  <cp:contentType/>
  <cp:contentStatus/>
</cp:coreProperties>
</file>