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<sst xmlns="http://schemas.openxmlformats.org/spreadsheetml/2006/main" count="270" uniqueCount="74">
  <si>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</si>
  <si>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</si>
  <si>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</si>
  <si>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</si>
  <si>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</si>
  <si>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</si>
  <si>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</si>
  <si>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</si>
  <si>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</si>
  <si>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</si>
  <si>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</si>
  <si>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</si>
  <si>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</si>
  <si>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</si>
  <si>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</si>
  <si>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</si>
  <si>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</si>
  <si>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</si>
  <si>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</si>
  <si>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</si>
  <si>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</si>
  <si>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</si>
  <si>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</si>
  <si>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</si>
  <si>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</si>
  <si>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</si>
  <si>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</si>
  <si>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</si>
  <si>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</si>
  <si>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</si>
  <si>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</si>
  <si>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</si>
  <si>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</si>
  <si>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</si>
  <si>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</si>
  <si>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</si>
  <si>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</si>
  <si>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</si>
  <si>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</si>
  <si>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</si>
  <si>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</si>
  <si>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</si>
  <si>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</si>
  <si>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</si>
  <si>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</si>
  <si>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</si>
  <si>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</si>
  <si>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</si>
  <si>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</si>
  <si>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</si>
  <si>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</si>
  <si>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</si>
  <si>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</si>
  <si>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</si>
  <si>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</si>
  <si>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</si>
  <si>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</si>
  <si>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</si>
  <si>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</si>
  <si>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</si>
  <si>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</si>
  <si>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</si>
  <si>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</si>
  <si>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</si>
  <si>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</si>
  <si>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</si>
  <si>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</si>
  <si>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</si>
  <si>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</si>
  <si>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</si>
  <si>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</si>
  <si>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</si>
  <si>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по состоянию на 01.07.2023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</si>
  <si>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01.07.2023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</si>
</sst>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72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71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7" sqref="AG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73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203.2</v>
      </c>
      <c r="D7" s="45">
        <f>C7</f>
        <v>203.2</v>
      </c>
      <c r="E7" s="45"/>
      <c r="F7" s="45">
        <f>C7</f>
        <v>203.2</v>
      </c>
      <c r="G7" s="46"/>
      <c r="H7" s="33">
        <f>D7-(E7+F7+G7)</f>
        <v>0</v>
      </c>
      <c r="I7" s="60">
        <v>4100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-3218.44438</v>
      </c>
      <c r="P7" s="45"/>
      <c r="Q7" s="30">
        <f aca="true" t="shared" si="0" ref="Q7:Q17">M7-(N7+O7+P7)</f>
        <v>3218.44438</v>
      </c>
      <c r="R7" s="61">
        <v>3750.4</v>
      </c>
      <c r="S7" s="29">
        <f>Q7/R7</f>
        <v>0.8581602975682593</v>
      </c>
      <c r="T7" s="28" t="s">
        <v>53</v>
      </c>
      <c r="U7" s="35" t="s">
        <v>8</v>
      </c>
      <c r="V7" s="51">
        <v>0</v>
      </c>
      <c r="W7" s="45">
        <v>4935.21036</v>
      </c>
      <c r="X7" s="36">
        <f>V7/W7</f>
        <v>0</v>
      </c>
      <c r="Y7" s="35" t="s">
        <v>8</v>
      </c>
      <c r="Z7" s="30">
        <v>6202.1</v>
      </c>
      <c r="AA7" s="30">
        <v>2784.1</v>
      </c>
      <c r="AB7" s="30">
        <v>9870.6</v>
      </c>
      <c r="AC7" s="31">
        <v>7741.3</v>
      </c>
      <c r="AD7" s="66">
        <f>Z7/AB7*100</f>
        <v>62.83407290336961</v>
      </c>
      <c r="AE7" s="66">
        <f>AA7/AC7*100</f>
        <v>35.96424373167297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-1488.36111</v>
      </c>
      <c r="P8" s="45"/>
      <c r="Q8" s="30">
        <f t="shared" si="0"/>
        <v>1488.36111</v>
      </c>
      <c r="R8" s="61">
        <v>2144.4</v>
      </c>
      <c r="S8" s="62">
        <f aca="true" t="shared" si="4" ref="S8:S17">Q8/R8</f>
        <v>0.6940687884722999</v>
      </c>
      <c r="T8" s="28" t="s">
        <v>7</v>
      </c>
      <c r="U8" s="35" t="s">
        <v>8</v>
      </c>
      <c r="V8" s="51">
        <v>0</v>
      </c>
      <c r="W8" s="45">
        <v>4490.22282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2414.8</v>
      </c>
      <c r="AB8" s="30">
        <v>10641.2</v>
      </c>
      <c r="AC8" s="31">
        <v>8109.3</v>
      </c>
      <c r="AD8" s="66">
        <f aca="true" t="shared" si="6" ref="AD8:AE17">Z8/AB8*100</f>
        <v>56.93530804796452</v>
      </c>
      <c r="AE8" s="66">
        <f t="shared" si="6"/>
        <v>29.778155944409505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2068.3</v>
      </c>
      <c r="D9" s="45">
        <v>2068.3</v>
      </c>
      <c r="E9" s="45"/>
      <c r="F9" s="45">
        <f aca="true" t="shared" si="8" ref="F9:F17">C9</f>
        <v>2068.3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-1635.18186</v>
      </c>
      <c r="P9" s="45"/>
      <c r="Q9" s="30">
        <f t="shared" si="0"/>
        <v>1635.18186</v>
      </c>
      <c r="R9" s="61">
        <v>3754.8</v>
      </c>
      <c r="S9" s="62">
        <f t="shared" si="4"/>
        <v>0.4354910674336848</v>
      </c>
      <c r="T9" s="28" t="s">
        <v>7</v>
      </c>
      <c r="U9" s="35" t="s">
        <v>8</v>
      </c>
      <c r="V9" s="51">
        <v>0</v>
      </c>
      <c r="W9" s="45">
        <v>5157.99836</v>
      </c>
      <c r="X9" s="36">
        <f t="shared" si="5"/>
        <v>0</v>
      </c>
      <c r="Y9" s="35" t="s">
        <v>8</v>
      </c>
      <c r="Z9" s="30">
        <v>7467.3</v>
      </c>
      <c r="AA9" s="30">
        <v>2715</v>
      </c>
      <c r="AB9" s="30">
        <v>14546</v>
      </c>
      <c r="AC9" s="31">
        <v>9826.8</v>
      </c>
      <c r="AD9" s="66">
        <f t="shared" si="6"/>
        <v>51.335762408909666</v>
      </c>
      <c r="AE9" s="66">
        <f t="shared" si="6"/>
        <v>27.628526071559413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935.3</v>
      </c>
      <c r="D10" s="45">
        <v>935.3</v>
      </c>
      <c r="E10" s="45"/>
      <c r="F10" s="45">
        <f t="shared" si="8"/>
        <v>935.3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-960.81272</v>
      </c>
      <c r="P10" s="45"/>
      <c r="Q10" s="30">
        <f>M10-(N10+O10+P10)</f>
        <v>960.81272</v>
      </c>
      <c r="R10" s="61">
        <v>2170.9</v>
      </c>
      <c r="S10" s="29">
        <f t="shared" si="4"/>
        <v>0.44258727716615226</v>
      </c>
      <c r="T10" s="28" t="s">
        <v>7</v>
      </c>
      <c r="U10" s="35" t="s">
        <v>8</v>
      </c>
      <c r="V10" s="51">
        <v>0</v>
      </c>
      <c r="W10" s="45">
        <v>5006.17782</v>
      </c>
      <c r="X10" s="36">
        <f t="shared" si="5"/>
        <v>0</v>
      </c>
      <c r="Y10" s="35" t="s">
        <v>8</v>
      </c>
      <c r="Z10" s="30">
        <v>6297.6</v>
      </c>
      <c r="AA10" s="30">
        <v>2742.9</v>
      </c>
      <c r="AB10" s="30">
        <v>11119.7</v>
      </c>
      <c r="AC10" s="31">
        <v>7911.1</v>
      </c>
      <c r="AD10" s="66">
        <f t="shared" si="6"/>
        <v>56.63462143762871</v>
      </c>
      <c r="AE10" s="66">
        <f t="shared" si="6"/>
        <v>34.671537460024524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755.1236</v>
      </c>
      <c r="N11" s="45"/>
      <c r="O11" s="49">
        <v>0</v>
      </c>
      <c r="P11" s="45"/>
      <c r="Q11" s="30">
        <f>M11-(N11+O11+P11)</f>
        <v>755.1236</v>
      </c>
      <c r="R11" s="61">
        <v>4215.8</v>
      </c>
      <c r="S11" s="29">
        <f>Q11/R11</f>
        <v>0.1791175103183263</v>
      </c>
      <c r="T11" s="28" t="s">
        <v>7</v>
      </c>
      <c r="U11" s="35" t="s">
        <v>8</v>
      </c>
      <c r="V11" s="51">
        <v>0</v>
      </c>
      <c r="W11" s="45">
        <v>9613.49452</v>
      </c>
      <c r="X11" s="36">
        <f t="shared" si="5"/>
        <v>0</v>
      </c>
      <c r="Y11" s="35" t="s">
        <v>8</v>
      </c>
      <c r="Z11" s="30">
        <v>7646.8</v>
      </c>
      <c r="AA11" s="30">
        <v>3166.2</v>
      </c>
      <c r="AB11" s="30">
        <v>20555.5</v>
      </c>
      <c r="AC11" s="31">
        <v>12197.3</v>
      </c>
      <c r="AD11" s="66">
        <f t="shared" si="6"/>
        <v>37.20074919121403</v>
      </c>
      <c r="AE11" s="66">
        <f t="shared" si="6"/>
        <v>25.95820386478975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755.1236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231.9</v>
      </c>
      <c r="D12" s="45">
        <f t="shared" si="1"/>
        <v>231.9</v>
      </c>
      <c r="E12" s="45"/>
      <c r="F12" s="45">
        <f t="shared" si="8"/>
        <v>231.9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-174.38097</v>
      </c>
      <c r="P12" s="45"/>
      <c r="Q12" s="30">
        <f t="shared" si="0"/>
        <v>174.38097</v>
      </c>
      <c r="R12" s="61">
        <v>777.6</v>
      </c>
      <c r="S12" s="62">
        <f t="shared" si="4"/>
        <v>0.22425536265432097</v>
      </c>
      <c r="T12" s="28" t="s">
        <v>53</v>
      </c>
      <c r="U12" s="35" t="s">
        <v>8</v>
      </c>
      <c r="V12" s="51">
        <v>0</v>
      </c>
      <c r="W12" s="45">
        <v>3827.15866</v>
      </c>
      <c r="X12" s="36">
        <f t="shared" si="5"/>
        <v>0</v>
      </c>
      <c r="Y12" s="35" t="s">
        <v>8</v>
      </c>
      <c r="Z12" s="30">
        <v>5886.5</v>
      </c>
      <c r="AA12" s="30">
        <v>2582.4</v>
      </c>
      <c r="AB12" s="30">
        <v>7791.5</v>
      </c>
      <c r="AC12" s="31">
        <v>3945.7</v>
      </c>
      <c r="AD12" s="66">
        <f t="shared" si="6"/>
        <v>75.55027915035616</v>
      </c>
      <c r="AE12" s="66">
        <f t="shared" si="6"/>
        <v>65.4484628836455</v>
      </c>
      <c r="AF12" s="67">
        <v>73.72</v>
      </c>
      <c r="AG12" s="35" t="s">
        <v>70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942.8</v>
      </c>
      <c r="D13" s="45">
        <f t="shared" si="1"/>
        <v>942.8</v>
      </c>
      <c r="E13" s="45"/>
      <c r="F13" s="45">
        <f t="shared" si="8"/>
        <v>942.8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-2046.28358</v>
      </c>
      <c r="P13" s="45"/>
      <c r="Q13" s="30">
        <f t="shared" si="0"/>
        <v>2046.28358</v>
      </c>
      <c r="R13" s="61">
        <v>1441.2</v>
      </c>
      <c r="S13" s="62">
        <f t="shared" si="4"/>
        <v>1.4198470580072162</v>
      </c>
      <c r="T13" s="28" t="s">
        <v>53</v>
      </c>
      <c r="U13" s="35" t="s">
        <v>8</v>
      </c>
      <c r="V13" s="51">
        <v>0</v>
      </c>
      <c r="W13" s="45">
        <v>4754.478</v>
      </c>
      <c r="X13" s="36">
        <f t="shared" si="5"/>
        <v>0</v>
      </c>
      <c r="Y13" s="35" t="s">
        <v>8</v>
      </c>
      <c r="Z13" s="30">
        <v>6311.7</v>
      </c>
      <c r="AA13" s="30">
        <v>2006.1</v>
      </c>
      <c r="AB13" s="30">
        <v>11613</v>
      </c>
      <c r="AC13" s="31">
        <v>7353.7</v>
      </c>
      <c r="AD13" s="66">
        <f t="shared" si="6"/>
        <v>54.35029708085766</v>
      </c>
      <c r="AE13" s="66">
        <f t="shared" si="6"/>
        <v>27.280144689068088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>
        <v>210.22709</v>
      </c>
      <c r="N14" s="45"/>
      <c r="O14" s="49">
        <v>0</v>
      </c>
      <c r="P14" s="45"/>
      <c r="Q14" s="30">
        <f t="shared" si="0"/>
        <v>210.22709</v>
      </c>
      <c r="R14" s="61">
        <v>1030.3</v>
      </c>
      <c r="S14" s="62">
        <f t="shared" si="4"/>
        <v>0.2040445404251189</v>
      </c>
      <c r="T14" s="28" t="s">
        <v>7</v>
      </c>
      <c r="U14" s="35" t="s">
        <v>8</v>
      </c>
      <c r="V14" s="51">
        <v>0</v>
      </c>
      <c r="W14" s="45">
        <v>4057.42718</v>
      </c>
      <c r="X14" s="36">
        <f t="shared" si="5"/>
        <v>0</v>
      </c>
      <c r="Y14" s="35" t="s">
        <v>8</v>
      </c>
      <c r="Z14" s="30">
        <v>5427.6</v>
      </c>
      <c r="AA14" s="30">
        <v>2456.6</v>
      </c>
      <c r="AB14" s="30">
        <v>8408.4</v>
      </c>
      <c r="AC14" s="31">
        <v>4912.8</v>
      </c>
      <c r="AD14" s="66">
        <f t="shared" si="6"/>
        <v>64.54973597830741</v>
      </c>
      <c r="AE14" s="66">
        <f t="shared" si="6"/>
        <v>50.00407099820876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210.22709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12942.9</v>
      </c>
      <c r="D15" s="45">
        <f t="shared" si="1"/>
        <v>12942.9</v>
      </c>
      <c r="E15" s="45"/>
      <c r="F15" s="45">
        <f t="shared" si="8"/>
        <v>12942.9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-10670.15097</v>
      </c>
      <c r="P15" s="45"/>
      <c r="Q15" s="30">
        <f t="shared" si="0"/>
        <v>10670.15097</v>
      </c>
      <c r="R15" s="61">
        <v>25008.1</v>
      </c>
      <c r="S15" s="29">
        <f t="shared" si="4"/>
        <v>0.42666779843330765</v>
      </c>
      <c r="T15" s="28" t="s">
        <v>7</v>
      </c>
      <c r="U15" s="35" t="s">
        <v>8</v>
      </c>
      <c r="V15" s="51">
        <v>0</v>
      </c>
      <c r="W15" s="45">
        <v>19081.56332</v>
      </c>
      <c r="X15" s="36">
        <f t="shared" si="5"/>
        <v>0</v>
      </c>
      <c r="Y15" s="35" t="s">
        <v>8</v>
      </c>
      <c r="Z15" s="30">
        <v>14844.5</v>
      </c>
      <c r="AA15" s="30">
        <v>5677.3</v>
      </c>
      <c r="AB15" s="30">
        <v>63688.2</v>
      </c>
      <c r="AC15" s="30">
        <v>50618.5</v>
      </c>
      <c r="AD15" s="66">
        <f t="shared" si="6"/>
        <v>23.308085328208367</v>
      </c>
      <c r="AE15" s="66">
        <f t="shared" si="6"/>
        <v>11.215859814099588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-255.70871</v>
      </c>
      <c r="P16" s="45"/>
      <c r="Q16" s="30">
        <f t="shared" si="0"/>
        <v>255.70871</v>
      </c>
      <c r="R16" s="61">
        <v>1759.3</v>
      </c>
      <c r="S16" s="29">
        <f t="shared" si="4"/>
        <v>0.14534684817825272</v>
      </c>
      <c r="T16" s="28" t="s">
        <v>53</v>
      </c>
      <c r="U16" s="35" t="s">
        <v>8</v>
      </c>
      <c r="V16" s="51">
        <v>0</v>
      </c>
      <c r="W16" s="45">
        <v>4473.84365</v>
      </c>
      <c r="X16" s="36">
        <f t="shared" si="5"/>
        <v>0</v>
      </c>
      <c r="Y16" s="35" t="s">
        <v>8</v>
      </c>
      <c r="Z16" s="30">
        <v>5487.4</v>
      </c>
      <c r="AA16" s="30">
        <v>2562</v>
      </c>
      <c r="AB16" s="30">
        <v>8178.6</v>
      </c>
      <c r="AC16" s="30">
        <v>4276.9</v>
      </c>
      <c r="AD16" s="66">
        <f t="shared" si="6"/>
        <v>67.0946127699117</v>
      </c>
      <c r="AE16" s="66">
        <f t="shared" si="6"/>
        <v>59.90320091655171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-542.51709</v>
      </c>
      <c r="P17" s="45"/>
      <c r="Q17" s="30">
        <f t="shared" si="0"/>
        <v>542.51709</v>
      </c>
      <c r="R17" s="61">
        <v>1051.9</v>
      </c>
      <c r="S17" s="62">
        <f t="shared" si="4"/>
        <v>0.5157496815286624</v>
      </c>
      <c r="T17" s="28" t="s">
        <v>7</v>
      </c>
      <c r="U17" s="35" t="s">
        <v>8</v>
      </c>
      <c r="V17" s="51">
        <v>0</v>
      </c>
      <c r="W17" s="45">
        <v>4809.18062</v>
      </c>
      <c r="X17" s="36">
        <f t="shared" si="5"/>
        <v>0</v>
      </c>
      <c r="Y17" s="35" t="s">
        <v>8</v>
      </c>
      <c r="Z17" s="30">
        <v>6355.3</v>
      </c>
      <c r="AA17" s="30">
        <v>2676.2</v>
      </c>
      <c r="AB17" s="30">
        <v>8359</v>
      </c>
      <c r="AC17" s="31">
        <v>5081.9</v>
      </c>
      <c r="AD17" s="66">
        <f t="shared" si="6"/>
        <v>76.02942935757866</v>
      </c>
      <c r="AE17" s="66">
        <f t="shared" si="6"/>
        <v>52.66140616698479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24759.999999999996</v>
      </c>
      <c r="D18" s="47">
        <f t="shared" si="9"/>
        <v>24759.999999999996</v>
      </c>
      <c r="E18" s="47">
        <f t="shared" si="9"/>
        <v>0</v>
      </c>
      <c r="F18" s="47">
        <f t="shared" si="9"/>
        <v>24759.999999999996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82950.9</v>
      </c>
      <c r="J18" s="33"/>
      <c r="K18" s="33"/>
      <c r="L18" s="33"/>
      <c r="M18" s="61">
        <f t="shared" si="10"/>
        <v>965.35069</v>
      </c>
      <c r="N18" s="50">
        <f t="shared" si="10"/>
        <v>0</v>
      </c>
      <c r="O18" s="61">
        <f t="shared" si="10"/>
        <v>-20991.84139</v>
      </c>
      <c r="P18" s="50">
        <f t="shared" si="10"/>
        <v>0</v>
      </c>
      <c r="Q18" s="31">
        <f t="shared" si="10"/>
        <v>21957.19208</v>
      </c>
      <c r="R18" s="61">
        <f>SUM(R7:R17)</f>
        <v>47104.700000000004</v>
      </c>
      <c r="S18" s="31"/>
      <c r="T18" s="33"/>
      <c r="U18" s="39"/>
      <c r="V18" s="52">
        <f>SUM(V7:V17)</f>
        <v>0</v>
      </c>
      <c r="W18" s="68">
        <f>SUM(W7:W17)</f>
        <v>70206.75531000001</v>
      </c>
      <c r="X18" s="39"/>
      <c r="Y18" s="39"/>
      <c r="Z18" s="57">
        <f>SUM(Z7:Z17)</f>
        <v>77985.4</v>
      </c>
      <c r="AA18" s="57">
        <f>SUM(AA7:AA17)</f>
        <v>31783.6</v>
      </c>
      <c r="AB18" s="61">
        <f>SUM(AB7:AB17)</f>
        <v>174771.69999999998</v>
      </c>
      <c r="AC18" s="61">
        <f>SUM(AC7:AC17)</f>
        <v>121975.29999999999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965.35069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2023-07-19T08:17:16Z</dcterms:modified>
  <cp:category/>
  <cp:version/>
  <cp:contentType/>
  <cp:contentStatus/>
</cp:coreProperties>
</file>