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1.2017 " sheetId="1" r:id="rId1"/>
  </sheets>
  <definedNames>
    <definedName name="_xlnm.Print_Area" localSheetId="0">'01.01.2017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<sst xmlns="http://schemas.openxmlformats.org/spreadsheetml/2006/main" count="28" uniqueCount="28">
  <si>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</si>
  <si>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</si>
  <si>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</si>
  <si>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</si>
  <si>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</si>
  <si>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</si>
  <si>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</si>
  <si>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</si>
  <si>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</si>
  <si>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</si>
  <si>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</si>
  <si>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</si>
  <si>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</si>
  <si>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</si>
  <si>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</si>
  <si>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</si>
  <si>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</si>
  <si>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</si>
  <si>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</si>
  <si>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</si>
  <si>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</si>
  <si>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</si>
  <si>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01.01.2019г</t>
  </si>
  <si>
    <t>согласно постановления Правительства Ростовской области от 26.12.2018 № 851 "О нормативах формирования расходов на содержание органов местного самоуправления муниципальных образований Ростовской области "</t>
  </si>
  <si>
    <t>Расчет норматива расходов на содержание органов местного самоуправления Орловского района на 01.10.2019 года</t>
  </si>
  <si>
    <t>Налоговые и неналоговые доходы (план на 01.10.2019)</t>
  </si>
  <si>
    <t>Дотация (план на 01.10.2019 г.)</t>
  </si>
  <si>
    <t xml:space="preserve">расходы на содержание органов местного самоуправ. (план на 01.10.2019)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</si>
</sst>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26</v>
      </c>
      <c r="E9" s="31" t="s">
        <v>22</v>
      </c>
      <c r="F9" s="33" t="s">
        <v>21</v>
      </c>
      <c r="G9" s="35" t="s">
        <v>27</v>
      </c>
      <c r="H9" s="35" t="s">
        <v>20</v>
      </c>
      <c r="I9" s="37" t="s">
        <v>23</v>
      </c>
    </row>
    <row r="10" spans="1:9" ht="141.7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23">
        <v>3228.7</v>
      </c>
      <c r="D12" s="23">
        <v>3572.9</v>
      </c>
      <c r="E12" s="23">
        <v>992.7</v>
      </c>
      <c r="F12" s="19">
        <f>SUM(C12:E12)</f>
        <v>7794.3</v>
      </c>
      <c r="G12" s="24">
        <v>3866.2</v>
      </c>
      <c r="H12" s="13">
        <f>G12/F12*100</f>
        <v>49.602914950669074</v>
      </c>
      <c r="I12" s="25">
        <v>50.69</v>
      </c>
    </row>
    <row r="13" spans="1:9" ht="15.75">
      <c r="A13" s="7">
        <v>2</v>
      </c>
      <c r="B13" s="7" t="s">
        <v>6</v>
      </c>
      <c r="C13" s="23">
        <v>2077.4</v>
      </c>
      <c r="D13" s="23">
        <v>4142.6</v>
      </c>
      <c r="E13" s="23">
        <v>1070.1</v>
      </c>
      <c r="F13" s="19">
        <f aca="true" t="shared" si="0" ref="F13:F22">SUM(C13:E13)</f>
        <v>7290.1</v>
      </c>
      <c r="G13" s="24">
        <v>4198.4</v>
      </c>
      <c r="H13" s="13">
        <f aca="true" t="shared" si="1" ref="H13:H22">G13/F13*100</f>
        <v>57.590430858287256</v>
      </c>
      <c r="I13" s="25">
        <v>67.9</v>
      </c>
    </row>
    <row r="14" spans="1:9" ht="15.75">
      <c r="A14" s="7">
        <v>3</v>
      </c>
      <c r="B14" s="7" t="s">
        <v>17</v>
      </c>
      <c r="C14" s="23">
        <v>5052.6</v>
      </c>
      <c r="D14" s="23">
        <v>4161.9</v>
      </c>
      <c r="E14" s="23">
        <v>1401.6</v>
      </c>
      <c r="F14" s="19">
        <f t="shared" si="0"/>
        <v>10616.1</v>
      </c>
      <c r="G14" s="24">
        <v>5188.8</v>
      </c>
      <c r="H14" s="13">
        <f t="shared" si="1"/>
        <v>48.87670613502134</v>
      </c>
      <c r="I14" s="25">
        <v>65.63</v>
      </c>
    </row>
    <row r="15" spans="1:9" ht="15.75">
      <c r="A15" s="7">
        <v>4</v>
      </c>
      <c r="B15" s="7" t="s">
        <v>7</v>
      </c>
      <c r="C15" s="23">
        <v>3838.2</v>
      </c>
      <c r="D15" s="23">
        <v>3556</v>
      </c>
      <c r="E15" s="23">
        <v>1566.7</v>
      </c>
      <c r="F15" s="19">
        <f t="shared" si="0"/>
        <v>8960.9</v>
      </c>
      <c r="G15" s="24">
        <v>4229.3</v>
      </c>
      <c r="H15" s="13">
        <f t="shared" si="1"/>
        <v>47.19726813154929</v>
      </c>
      <c r="I15" s="25">
        <v>55.1</v>
      </c>
    </row>
    <row r="16" spans="1:9" ht="15.75">
      <c r="A16" s="7">
        <v>5</v>
      </c>
      <c r="B16" s="7" t="s">
        <v>8</v>
      </c>
      <c r="C16" s="23">
        <v>6775.6</v>
      </c>
      <c r="D16" s="23">
        <v>7484.3</v>
      </c>
      <c r="E16" s="23">
        <v>5845.6</v>
      </c>
      <c r="F16" s="19">
        <f t="shared" si="0"/>
        <v>20105.5</v>
      </c>
      <c r="G16" s="24">
        <v>5168</v>
      </c>
      <c r="H16" s="13">
        <f t="shared" si="1"/>
        <v>25.704409241252396</v>
      </c>
      <c r="I16" s="25">
        <v>40.59</v>
      </c>
    </row>
    <row r="17" spans="1:9" ht="15.75">
      <c r="A17" s="7">
        <v>6</v>
      </c>
      <c r="B17" s="7" t="s">
        <v>16</v>
      </c>
      <c r="C17" s="23">
        <v>2103.3</v>
      </c>
      <c r="D17" s="23">
        <v>3827.8</v>
      </c>
      <c r="E17" s="23">
        <v>427.4</v>
      </c>
      <c r="F17" s="19">
        <f t="shared" si="0"/>
        <v>6358.5</v>
      </c>
      <c r="G17" s="24">
        <v>3831.1</v>
      </c>
      <c r="H17" s="13">
        <f t="shared" si="1"/>
        <v>60.25163167413699</v>
      </c>
      <c r="I17" s="25">
        <v>70.29</v>
      </c>
    </row>
    <row r="18" spans="1:9" ht="15.75">
      <c r="A18" s="7">
        <v>7</v>
      </c>
      <c r="B18" s="7" t="s">
        <v>9</v>
      </c>
      <c r="C18" s="23">
        <v>2291.8</v>
      </c>
      <c r="D18" s="23">
        <v>5374.5</v>
      </c>
      <c r="E18" s="23">
        <v>526.3</v>
      </c>
      <c r="F18" s="19">
        <f t="shared" si="0"/>
        <v>8192.6</v>
      </c>
      <c r="G18" s="24">
        <v>4009.6</v>
      </c>
      <c r="H18" s="13">
        <f t="shared" si="1"/>
        <v>48.941727900788514</v>
      </c>
      <c r="I18" s="25">
        <v>59.71</v>
      </c>
    </row>
    <row r="19" spans="1:9" ht="15.75">
      <c r="A19" s="7">
        <v>8</v>
      </c>
      <c r="B19" s="7" t="s">
        <v>10</v>
      </c>
      <c r="C19" s="23">
        <v>2474.5</v>
      </c>
      <c r="D19" s="23">
        <v>3896.1</v>
      </c>
      <c r="E19" s="23">
        <v>1339.6</v>
      </c>
      <c r="F19" s="19">
        <f t="shared" si="0"/>
        <v>7710.200000000001</v>
      </c>
      <c r="G19" s="24">
        <v>3796.9</v>
      </c>
      <c r="H19" s="13">
        <f t="shared" si="1"/>
        <v>49.24515576768436</v>
      </c>
      <c r="I19" s="25">
        <v>66.02</v>
      </c>
    </row>
    <row r="20" spans="1:9" ht="15.75">
      <c r="A20" s="7">
        <v>9</v>
      </c>
      <c r="B20" s="7" t="s">
        <v>18</v>
      </c>
      <c r="C20" s="23">
        <v>26827.3</v>
      </c>
      <c r="D20" s="23">
        <v>15971.9</v>
      </c>
      <c r="E20" s="23">
        <v>16904.2</v>
      </c>
      <c r="F20" s="19">
        <f t="shared" si="0"/>
        <v>59703.399999999994</v>
      </c>
      <c r="G20" s="24">
        <v>9729.4</v>
      </c>
      <c r="H20" s="13">
        <f t="shared" si="1"/>
        <v>16.296224335632477</v>
      </c>
      <c r="I20" s="25">
        <v>23.19</v>
      </c>
    </row>
    <row r="21" spans="1:9" ht="15.75">
      <c r="A21" s="7">
        <v>10</v>
      </c>
      <c r="B21" s="7" t="s">
        <v>19</v>
      </c>
      <c r="C21" s="23">
        <v>4899.6</v>
      </c>
      <c r="D21" s="23">
        <v>1705.4</v>
      </c>
      <c r="E21" s="23">
        <v>707.7</v>
      </c>
      <c r="F21" s="19">
        <f t="shared" si="0"/>
        <v>7312.7</v>
      </c>
      <c r="G21" s="24">
        <v>3934.2</v>
      </c>
      <c r="H21" s="13">
        <f t="shared" si="1"/>
        <v>53.79955420022701</v>
      </c>
      <c r="I21" s="25">
        <v>66.96</v>
      </c>
    </row>
    <row r="22" spans="1:9" ht="15.75">
      <c r="A22" s="7">
        <v>11</v>
      </c>
      <c r="B22" s="7" t="s">
        <v>11</v>
      </c>
      <c r="C22" s="23">
        <v>2894.6</v>
      </c>
      <c r="D22" s="23">
        <v>4011.8</v>
      </c>
      <c r="E22" s="23">
        <v>187.2</v>
      </c>
      <c r="F22" s="19">
        <f t="shared" si="0"/>
        <v>7093.599999999999</v>
      </c>
      <c r="G22" s="24">
        <v>4346.3</v>
      </c>
      <c r="H22" s="13">
        <f t="shared" si="1"/>
        <v>61.27072290515395</v>
      </c>
      <c r="I22" s="25">
        <v>76.2</v>
      </c>
    </row>
    <row r="23" spans="1:9" ht="15.75">
      <c r="A23" s="2"/>
      <c r="B23" s="2" t="s">
        <v>3</v>
      </c>
      <c r="C23" s="12">
        <f>SUM(C12:C22)</f>
        <v>62463.59999999999</v>
      </c>
      <c r="D23" s="12">
        <f>SUM(D12:D22)</f>
        <v>57705.200000000004</v>
      </c>
      <c r="E23" s="12">
        <f>SUM(E12:E22)</f>
        <v>30969.100000000002</v>
      </c>
      <c r="F23" s="12">
        <f>SUM(F12:F22)</f>
        <v>151137.9</v>
      </c>
      <c r="G23" s="12">
        <f>SUM(G12:G22)</f>
        <v>52298.2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166464.9</v>
      </c>
      <c r="D25" s="19">
        <v>138467.4</v>
      </c>
      <c r="E25" s="19">
        <v>115807.3</v>
      </c>
      <c r="F25" s="19">
        <f>SUM(C25:E25)</f>
        <v>420739.6</v>
      </c>
      <c r="G25" s="19">
        <v>54757.1</v>
      </c>
      <c r="H25" s="20">
        <f>G25/F25*100</f>
        <v>13.014486870263697</v>
      </c>
      <c r="I25" s="17">
        <v>17.83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228928.5</v>
      </c>
      <c r="D27" s="22">
        <f>D23+D25</f>
        <v>196172.6</v>
      </c>
      <c r="E27" s="22">
        <f>E23+E25</f>
        <v>146776.4</v>
      </c>
      <c r="F27" s="22">
        <f>F23+F25</f>
        <v>571877.5</v>
      </c>
      <c r="G27" s="22">
        <f>G23+G25</f>
        <v>107055.29999999999</v>
      </c>
      <c r="H27" s="20">
        <f>G27/F27*100</f>
        <v>18.71997062307924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2019-11-20T08:20:21Z</cp:lastPrinted>
  <dcterms:created xsi:type="dcterms:W3CDTF">2010-09-16T09:27:59Z</dcterms:created>
  <dcterms:modified xsi:type="dcterms:W3CDTF">2019-11-20T08:23:37Z</dcterms:modified>
  <cp:category/>
  <cp:version/>
  <cp:contentType/>
  <cp:contentStatus/>
</cp:coreProperties>
</file>