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<sst xmlns="http://schemas.openxmlformats.org/spreadsheetml/2006/main" count="110" uniqueCount="63">
  <si>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</si>
  <si>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</si>
  <si>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</si>
  <si>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</si>
  <si>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</si>
  <si>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</si>
  <si>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</si>
  <si>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</si>
  <si>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</si>
  <si>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</si>
  <si>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</si>
  <si>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</si>
  <si>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</si>
  <si>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</si>
  <si>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</si>
  <si>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</si>
  <si>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</si>
  <si>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</si>
  <si>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</si>
  <si>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</si>
  <si>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</si>
  <si>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</si>
  <si>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</si>
  <si>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</si>
  <si>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</si>
  <si>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</si>
  <si>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</si>
  <si>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</si>
  <si>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</si>
  <si>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</si>
  <si>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</si>
  <si>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</si>
  <si>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</si>
  <si>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</si>
  <si>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</si>
  <si>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</si>
  <si>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</si>
  <si>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</si>
  <si>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</si>
  <si>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</si>
  <si>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</si>
  <si>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</si>
  <si>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</si>
  <si>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</si>
  <si>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</si>
  <si>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</si>
  <si>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</si>
  <si>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</si>
  <si>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</si>
  <si>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</si>
  <si>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</si>
  <si>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</si>
  <si>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</si>
  <si>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</si>
  <si>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</si>
  <si>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</si>
  <si>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</si>
  <si>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</si>
  <si>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</si>
  <si>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</si>
  <si>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ноября  2021 года</t>
  </si>
  <si>
    <t>Факт   на 01.11.2021 г.</t>
  </si>
  <si>
    <t>Факт   на 01.11.2021г.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</si>
</sst>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28">
      <selection activeCell="B46" sqref="B4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297872.80000000005</v>
      </c>
      <c r="D11" s="22">
        <f>C11/B11*100</f>
        <v>103.07113595870968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121145.8</v>
      </c>
      <c r="D12" s="17">
        <f aca="true" t="shared" si="0" ref="D12:D29">C12/B12*100</f>
        <v>86.79408848360491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121145.8</v>
      </c>
      <c r="D14" s="18">
        <f t="shared" si="0"/>
        <v>86.79408848360491</v>
      </c>
    </row>
    <row r="15" spans="1:4" ht="25.5" customHeight="1">
      <c r="A15" s="11" t="s">
        <v>55</v>
      </c>
      <c r="B15" s="18">
        <v>27819.9</v>
      </c>
      <c r="C15" s="18">
        <v>23210</v>
      </c>
      <c r="D15" s="18">
        <f t="shared" si="0"/>
        <v>83.42948752511691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119300.90000000001</v>
      </c>
      <c r="D16" s="17">
        <f t="shared" si="0"/>
        <v>187.33878857257716</v>
      </c>
    </row>
    <row r="17" spans="1:4" ht="48" customHeight="1">
      <c r="A17" s="11" t="s">
        <v>17</v>
      </c>
      <c r="B17" s="18">
        <v>5712.4</v>
      </c>
      <c r="C17" s="18">
        <v>8539.8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1895.5</v>
      </c>
      <c r="D18" s="18">
        <f t="shared" si="0"/>
        <v>132.21958705357144</v>
      </c>
    </row>
    <row r="19" spans="1:4" ht="24.75" customHeight="1">
      <c r="A19" s="11" t="s">
        <v>19</v>
      </c>
      <c r="B19" s="18">
        <v>56325.4</v>
      </c>
      <c r="C19" s="18">
        <v>106508</v>
      </c>
      <c r="D19" s="18">
        <f t="shared" si="0"/>
        <v>189.09408543925122</v>
      </c>
    </row>
    <row r="20" spans="1:4" ht="24.75" customHeight="1">
      <c r="A20" s="11" t="s">
        <v>53</v>
      </c>
      <c r="B20" s="18">
        <v>210.5</v>
      </c>
      <c r="C20" s="18">
        <v>2357.6</v>
      </c>
      <c r="D20" s="18">
        <f t="shared" si="0"/>
        <v>1120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27983.199999999997</v>
      </c>
      <c r="D21" s="17">
        <f t="shared" si="0"/>
        <v>53.95589542468537</v>
      </c>
    </row>
    <row r="22" spans="1:4" ht="24.75" customHeight="1">
      <c r="A22" s="11" t="s">
        <v>39</v>
      </c>
      <c r="B22" s="18">
        <v>3534.2</v>
      </c>
      <c r="C22" s="18">
        <v>968.8</v>
      </c>
      <c r="D22" s="18">
        <f t="shared" si="0"/>
        <v>27.412144191047478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13718.1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13296.3</v>
      </c>
      <c r="D25" s="17">
        <f t="shared" si="0"/>
        <v>56.94151806362095</v>
      </c>
    </row>
    <row r="26" spans="1:4" ht="22.5" customHeight="1">
      <c r="A26" s="12" t="s">
        <v>23</v>
      </c>
      <c r="B26" s="17">
        <v>6054</v>
      </c>
      <c r="C26" s="17">
        <v>6232.9</v>
      </c>
      <c r="D26" s="17">
        <f t="shared" si="0"/>
        <v>102.95507102741988</v>
      </c>
    </row>
    <row r="27" spans="1:4" ht="22.5" customHeight="1">
      <c r="A27" s="21" t="s">
        <v>24</v>
      </c>
      <c r="B27" s="22">
        <v>16362.4</v>
      </c>
      <c r="C27" s="22">
        <v>23598.4</v>
      </c>
      <c r="D27" s="22">
        <f t="shared" si="0"/>
        <v>144.22334131912191</v>
      </c>
    </row>
    <row r="28" spans="1:4" ht="26.25" customHeight="1">
      <c r="A28" s="27" t="s">
        <v>48</v>
      </c>
      <c r="B28" s="24">
        <f>B27+B11</f>
        <v>305359.7</v>
      </c>
      <c r="C28" s="24">
        <f>C27+C11</f>
        <v>321471.20000000007</v>
      </c>
      <c r="D28" s="24">
        <f t="shared" si="0"/>
        <v>105.27623651713047</v>
      </c>
    </row>
    <row r="29" spans="1:4" ht="38.25" customHeight="1">
      <c r="A29" s="13" t="s">
        <v>25</v>
      </c>
      <c r="B29" s="17">
        <f>B30+B31+B32+B33+B34+B35</f>
        <v>1127130.4</v>
      </c>
      <c r="C29" s="17">
        <f>C30+C31+C32+C33+C35</f>
        <v>931710.5</v>
      </c>
      <c r="D29" s="17">
        <f t="shared" si="0"/>
        <v>82.66217466940826</v>
      </c>
    </row>
    <row r="30" spans="1:4" ht="22.5" customHeight="1">
      <c r="A30" s="11" t="s">
        <v>26</v>
      </c>
      <c r="B30" s="18">
        <v>146828</v>
      </c>
      <c r="C30" s="18">
        <v>122356.7</v>
      </c>
      <c r="D30" s="18">
        <f>C30/B30*100</f>
        <v>83.33335603563353</v>
      </c>
    </row>
    <row r="31" spans="1:4" ht="22.5" customHeight="1">
      <c r="A31" s="11" t="s">
        <v>27</v>
      </c>
      <c r="B31" s="18">
        <v>78112.4</v>
      </c>
      <c r="C31" s="18">
        <v>53598.3</v>
      </c>
      <c r="D31" s="18">
        <f>C31/B31*100</f>
        <v>68.61689053210502</v>
      </c>
    </row>
    <row r="32" spans="1:4" ht="24.75" customHeight="1">
      <c r="A32" s="11" t="s">
        <v>28</v>
      </c>
      <c r="B32" s="18">
        <v>864272.6</v>
      </c>
      <c r="C32" s="18">
        <v>730300</v>
      </c>
      <c r="D32" s="18">
        <f>C32/B32*100</f>
        <v>84.49880280828063</v>
      </c>
    </row>
    <row r="33" spans="1:4" ht="21.75" customHeight="1">
      <c r="A33" s="11" t="s">
        <v>9</v>
      </c>
      <c r="B33" s="18">
        <v>40000.4</v>
      </c>
      <c r="C33" s="18">
        <v>27566.2</v>
      </c>
      <c r="D33" s="18">
        <f>C33/B33*100</f>
        <v>68.91481085189149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-2083</v>
      </c>
      <c r="C35" s="18">
        <v>-2110.7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1432490.0999999999</v>
      </c>
      <c r="C36" s="24">
        <f>C28+C29</f>
        <v>1253181.7000000002</v>
      </c>
      <c r="D36" s="24">
        <f>C36/B36*100</f>
        <v>87.48274769926859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146155.7</v>
      </c>
      <c r="C38" s="18">
        <v>102785.6</v>
      </c>
      <c r="D38" s="18">
        <f aca="true" t="shared" si="1" ref="D38:D51">C38/B38*100</f>
        <v>70.32609744265875</v>
      </c>
    </row>
    <row r="39" spans="1:4" ht="23.25" customHeight="1">
      <c r="A39" s="11" t="s">
        <v>43</v>
      </c>
      <c r="B39" s="18">
        <v>2354.3</v>
      </c>
      <c r="C39" s="18">
        <v>1764.6</v>
      </c>
      <c r="D39" s="18">
        <f t="shared" si="1"/>
        <v>74.95221509578217</v>
      </c>
    </row>
    <row r="40" spans="1:4" ht="46.5" customHeight="1">
      <c r="A40" s="11" t="s">
        <v>30</v>
      </c>
      <c r="B40" s="18">
        <v>8460.8</v>
      </c>
      <c r="C40" s="18">
        <v>6921.7</v>
      </c>
      <c r="D40" s="18">
        <f t="shared" si="1"/>
        <v>81.80904878971256</v>
      </c>
    </row>
    <row r="41" spans="1:4" ht="23.25" customHeight="1">
      <c r="A41" s="11" t="s">
        <v>4</v>
      </c>
      <c r="B41" s="18">
        <v>96414</v>
      </c>
      <c r="C41" s="18">
        <v>53204.4</v>
      </c>
      <c r="D41" s="18">
        <f t="shared" si="1"/>
        <v>55.183272138900996</v>
      </c>
    </row>
    <row r="42" spans="1:4" ht="23.25" customHeight="1">
      <c r="A42" s="11" t="s">
        <v>5</v>
      </c>
      <c r="B42" s="18">
        <v>74721.3</v>
      </c>
      <c r="C42" s="18">
        <v>43610.5</v>
      </c>
      <c r="D42" s="18">
        <f t="shared" si="1"/>
        <v>58.364214755364266</v>
      </c>
    </row>
    <row r="43" spans="1:4" ht="23.25" customHeight="1">
      <c r="A43" s="11" t="s">
        <v>6</v>
      </c>
      <c r="B43" s="18">
        <v>286.5</v>
      </c>
      <c r="C43" s="18">
        <v>241.4</v>
      </c>
      <c r="D43" s="18">
        <f t="shared" si="1"/>
        <v>84.25828970331588</v>
      </c>
    </row>
    <row r="44" spans="1:4" ht="22.5" customHeight="1">
      <c r="A44" s="11" t="s">
        <v>7</v>
      </c>
      <c r="B44" s="18">
        <v>602265.3</v>
      </c>
      <c r="C44" s="18">
        <v>472576.9</v>
      </c>
      <c r="D44" s="18">
        <f t="shared" si="1"/>
        <v>78.46656614618176</v>
      </c>
    </row>
    <row r="45" spans="1:4" ht="25.5" customHeight="1">
      <c r="A45" s="11" t="s">
        <v>31</v>
      </c>
      <c r="B45" s="18">
        <v>95198.1</v>
      </c>
      <c r="C45" s="18">
        <v>64921.1</v>
      </c>
      <c r="D45" s="18">
        <f t="shared" si="1"/>
        <v>68.19579382361623</v>
      </c>
    </row>
    <row r="46" spans="1:4" ht="24.75" customHeight="1">
      <c r="A46" s="11" t="s">
        <v>33</v>
      </c>
      <c r="B46" s="18">
        <v>63382.6</v>
      </c>
      <c r="C46" s="18">
        <v>40947.2</v>
      </c>
      <c r="D46" s="18">
        <f t="shared" si="1"/>
        <v>64.60321918002732</v>
      </c>
    </row>
    <row r="47" spans="1:4" ht="23.25" customHeight="1">
      <c r="A47" s="11" t="s">
        <v>8</v>
      </c>
      <c r="B47" s="18">
        <v>470969.9</v>
      </c>
      <c r="C47" s="18">
        <v>394798.1</v>
      </c>
      <c r="D47" s="18">
        <f t="shared" si="1"/>
        <v>83.82660972601434</v>
      </c>
    </row>
    <row r="48" spans="1:4" ht="21.75" customHeight="1">
      <c r="A48" s="11" t="s">
        <v>32</v>
      </c>
      <c r="B48" s="18">
        <v>1517.6</v>
      </c>
      <c r="C48" s="18">
        <v>906.7</v>
      </c>
      <c r="D48" s="18">
        <f t="shared" si="1"/>
        <v>59.74565102793886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1561726.1</v>
      </c>
      <c r="C51" s="24">
        <f>SUM(C38+C39+C40+C41+C42+C43+C44+C45+C46+C47+C48+C50)</f>
        <v>1182678.2</v>
      </c>
      <c r="D51" s="24">
        <f t="shared" si="1"/>
        <v>75.72891302770697</v>
      </c>
    </row>
    <row r="52" spans="1:61" s="2" customFormat="1" ht="24.75" customHeight="1">
      <c r="A52" s="12" t="s">
        <v>37</v>
      </c>
      <c r="B52" s="17">
        <f>B36-B51</f>
        <v>-129236.00000000023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70503.50000000023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">
      <selection activeCell="C53" sqref="C53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3" t="s">
        <v>45</v>
      </c>
      <c r="C4" s="43"/>
      <c r="D4" s="43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225738.30000000002</v>
      </c>
      <c r="D11" s="17">
        <f>C11/B11*100</f>
        <v>101.65337711597464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105931.9</v>
      </c>
      <c r="D12" s="17">
        <f aca="true" t="shared" si="0" ref="D12:D34">C12/B12*100</f>
        <v>86.73622034027369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105931.9</v>
      </c>
      <c r="D14" s="18">
        <f t="shared" si="0"/>
        <v>86.73622034027369</v>
      </c>
    </row>
    <row r="15" spans="1:4" s="3" customFormat="1" ht="24.75" customHeight="1">
      <c r="A15" s="20" t="s">
        <v>55</v>
      </c>
      <c r="B15" s="18">
        <v>27819.9</v>
      </c>
      <c r="C15" s="18">
        <v>23210</v>
      </c>
      <c r="D15" s="18">
        <f>C15/B15*100</f>
        <v>83.42948752511691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76697.70000000001</v>
      </c>
      <c r="D16" s="17">
        <f t="shared" si="0"/>
        <v>186.37750961075824</v>
      </c>
    </row>
    <row r="17" spans="1:4" s="3" customFormat="1" ht="47.25" customHeight="1">
      <c r="A17" s="20" t="s">
        <v>17</v>
      </c>
      <c r="B17" s="18">
        <v>5712.4</v>
      </c>
      <c r="C17" s="18">
        <v>8539.8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1895.5</v>
      </c>
      <c r="D18" s="18">
        <f t="shared" si="0"/>
        <v>132.21958705357144</v>
      </c>
    </row>
    <row r="19" spans="1:4" s="3" customFormat="1" ht="23.25" customHeight="1">
      <c r="A19" s="20" t="s">
        <v>19</v>
      </c>
      <c r="B19" s="18">
        <v>33795.3</v>
      </c>
      <c r="C19" s="18">
        <v>63904.8</v>
      </c>
      <c r="D19" s="18">
        <f t="shared" si="0"/>
        <v>189.09374972259457</v>
      </c>
    </row>
    <row r="20" spans="1:4" s="3" customFormat="1" ht="23.25" customHeight="1">
      <c r="A20" s="20" t="s">
        <v>53</v>
      </c>
      <c r="B20" s="18">
        <v>210.5</v>
      </c>
      <c r="C20" s="18">
        <v>2357.6</v>
      </c>
      <c r="D20" s="18">
        <f t="shared" si="0"/>
        <v>1120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13718.1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13718.1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6180.6</v>
      </c>
      <c r="D26" s="17">
        <f t="shared" si="0"/>
        <v>103.25436867252498</v>
      </c>
    </row>
    <row r="27" spans="1:4" s="3" customFormat="1" ht="22.5" customHeight="1">
      <c r="A27" s="33" t="s">
        <v>24</v>
      </c>
      <c r="B27" s="17">
        <v>13148.2</v>
      </c>
      <c r="C27" s="17">
        <v>20021.9</v>
      </c>
      <c r="D27" s="17">
        <f t="shared" si="0"/>
        <v>152.27863890114236</v>
      </c>
    </row>
    <row r="28" spans="1:4" s="8" customFormat="1" ht="25.5" customHeight="1">
      <c r="A28" s="33" t="s">
        <v>48</v>
      </c>
      <c r="B28" s="17">
        <f>B11+B27</f>
        <v>235214.9</v>
      </c>
      <c r="C28" s="17">
        <f>C11+C27</f>
        <v>245760.2</v>
      </c>
      <c r="D28" s="17">
        <f t="shared" si="0"/>
        <v>104.48326190220094</v>
      </c>
    </row>
    <row r="29" spans="1:4" s="3" customFormat="1" ht="49.5" customHeight="1">
      <c r="A29" s="33" t="s">
        <v>47</v>
      </c>
      <c r="B29" s="17">
        <f>B30+B36+B35</f>
        <v>1124773.9</v>
      </c>
      <c r="C29" s="17">
        <f>C30+C36+C35</f>
        <v>929943.7</v>
      </c>
      <c r="D29" s="17">
        <f t="shared" si="0"/>
        <v>82.67827871894966</v>
      </c>
    </row>
    <row r="30" spans="1:4" s="3" customFormat="1" ht="25.5" customHeight="1">
      <c r="A30" s="33" t="s">
        <v>46</v>
      </c>
      <c r="B30" s="17">
        <f>B31+B32+B33+B34</f>
        <v>1126856.9</v>
      </c>
      <c r="C30" s="17">
        <f>C31+C32+C33+C34</f>
        <v>932054.3999999999</v>
      </c>
      <c r="D30" s="17">
        <f t="shared" si="0"/>
        <v>82.71275616273903</v>
      </c>
    </row>
    <row r="31" spans="1:4" s="3" customFormat="1" ht="22.5" customHeight="1">
      <c r="A31" s="20" t="s">
        <v>26</v>
      </c>
      <c r="B31" s="18">
        <v>146828</v>
      </c>
      <c r="C31" s="18">
        <v>122356.7</v>
      </c>
      <c r="D31" s="18">
        <f t="shared" si="0"/>
        <v>83.33335603563353</v>
      </c>
    </row>
    <row r="32" spans="1:4" s="3" customFormat="1" ht="21.75" customHeight="1">
      <c r="A32" s="20" t="s">
        <v>27</v>
      </c>
      <c r="B32" s="18">
        <v>78112.4</v>
      </c>
      <c r="C32" s="18">
        <v>53598.3</v>
      </c>
      <c r="D32" s="18">
        <f t="shared" si="0"/>
        <v>68.61689053210502</v>
      </c>
    </row>
    <row r="33" spans="1:4" s="3" customFormat="1" ht="22.5" customHeight="1">
      <c r="A33" s="20" t="s">
        <v>28</v>
      </c>
      <c r="B33" s="18">
        <v>861916.1</v>
      </c>
      <c r="C33" s="18">
        <v>728533.2</v>
      </c>
      <c r="D33" s="18">
        <f t="shared" si="0"/>
        <v>84.52483948263641</v>
      </c>
    </row>
    <row r="34" spans="1:4" s="3" customFormat="1" ht="22.5" customHeight="1">
      <c r="A34" s="20" t="s">
        <v>9</v>
      </c>
      <c r="B34" s="18">
        <v>40000.4</v>
      </c>
      <c r="C34" s="18">
        <v>27566.2</v>
      </c>
      <c r="D34" s="18">
        <f t="shared" si="0"/>
        <v>68.91481085189149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-2083</v>
      </c>
      <c r="C36" s="18">
        <v>-2110.7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1359988.7999999998</v>
      </c>
      <c r="C37" s="24">
        <f>C28+C29</f>
        <v>1175703.9</v>
      </c>
      <c r="D37" s="24">
        <f>C37/B37*100</f>
        <v>86.44952811376095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81523.2</v>
      </c>
      <c r="C39" s="18">
        <v>54766</v>
      </c>
      <c r="D39" s="18">
        <f aca="true" t="shared" si="1" ref="D39:D51">C39/B39*100</f>
        <v>67.17842282932956</v>
      </c>
    </row>
    <row r="40" spans="1:4" s="3" customFormat="1" ht="48" customHeight="1">
      <c r="A40" s="20" t="s">
        <v>30</v>
      </c>
      <c r="B40" s="18">
        <v>8184.4</v>
      </c>
      <c r="C40" s="18">
        <v>6829</v>
      </c>
      <c r="D40" s="18">
        <f t="shared" si="1"/>
        <v>83.43922584428914</v>
      </c>
    </row>
    <row r="41" spans="1:4" s="3" customFormat="1" ht="23.25" customHeight="1">
      <c r="A41" s="20" t="s">
        <v>4</v>
      </c>
      <c r="B41" s="18">
        <v>93694.2</v>
      </c>
      <c r="C41" s="18">
        <v>52848.7</v>
      </c>
      <c r="D41" s="18">
        <f t="shared" si="1"/>
        <v>56.405519231713384</v>
      </c>
    </row>
    <row r="42" spans="1:4" s="3" customFormat="1" ht="24.75" customHeight="1">
      <c r="A42" s="20" t="s">
        <v>5</v>
      </c>
      <c r="B42" s="18">
        <v>35542.1</v>
      </c>
      <c r="C42" s="18">
        <v>17132.6</v>
      </c>
      <c r="D42" s="18">
        <f t="shared" si="1"/>
        <v>48.20367957999105</v>
      </c>
    </row>
    <row r="43" spans="1:4" s="3" customFormat="1" ht="22.5" customHeight="1">
      <c r="A43" s="20" t="s">
        <v>6</v>
      </c>
      <c r="B43" s="18">
        <v>286.5</v>
      </c>
      <c r="C43" s="18">
        <v>241.4</v>
      </c>
      <c r="D43" s="18">
        <f t="shared" si="1"/>
        <v>84.25828970331588</v>
      </c>
    </row>
    <row r="44" spans="1:4" s="3" customFormat="1" ht="21.75" customHeight="1">
      <c r="A44" s="20" t="s">
        <v>7</v>
      </c>
      <c r="B44" s="18">
        <v>602117.8</v>
      </c>
      <c r="C44" s="18">
        <v>472529.6</v>
      </c>
      <c r="D44" s="18">
        <f t="shared" si="1"/>
        <v>78.47793239130282</v>
      </c>
    </row>
    <row r="45" spans="1:4" s="3" customFormat="1" ht="22.5" customHeight="1">
      <c r="A45" s="20" t="s">
        <v>49</v>
      </c>
      <c r="B45" s="18">
        <v>58262.5</v>
      </c>
      <c r="C45" s="18">
        <v>35965.2</v>
      </c>
      <c r="D45" s="18">
        <f t="shared" si="1"/>
        <v>61.729585925767</v>
      </c>
    </row>
    <row r="46" spans="1:4" s="3" customFormat="1" ht="24.75" customHeight="1">
      <c r="A46" s="20" t="s">
        <v>33</v>
      </c>
      <c r="B46" s="18">
        <v>63382.6</v>
      </c>
      <c r="C46" s="18">
        <v>40947.2</v>
      </c>
      <c r="D46" s="18">
        <f t="shared" si="1"/>
        <v>64.60321918002732</v>
      </c>
    </row>
    <row r="47" spans="1:4" s="3" customFormat="1" ht="23.25" customHeight="1">
      <c r="A47" s="20" t="s">
        <v>8</v>
      </c>
      <c r="B47" s="18">
        <v>469728.8</v>
      </c>
      <c r="C47" s="18">
        <v>393791.6</v>
      </c>
      <c r="D47" s="18">
        <f t="shared" si="1"/>
        <v>83.83382070675674</v>
      </c>
    </row>
    <row r="48" spans="1:4" s="3" customFormat="1" ht="23.25" customHeight="1">
      <c r="A48" s="20" t="s">
        <v>32</v>
      </c>
      <c r="B48" s="18">
        <v>1181.5</v>
      </c>
      <c r="C48" s="18">
        <v>751.5</v>
      </c>
      <c r="D48" s="18">
        <f t="shared" si="1"/>
        <v>63.60558611933982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53839.5</v>
      </c>
      <c r="C50" s="18">
        <v>48736.9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1467743.1</v>
      </c>
      <c r="C51" s="25">
        <f>SUM(C39+C40+C41+C42+C43+C44+C45+C46+C47+C48+C50)</f>
        <v>1124539.6999999997</v>
      </c>
      <c r="D51" s="25">
        <f t="shared" si="1"/>
        <v>76.61692976107328</v>
      </c>
    </row>
    <row r="52" spans="1:4" s="4" customFormat="1" ht="22.5" customHeight="1">
      <c r="A52" s="20" t="s">
        <v>37</v>
      </c>
      <c r="B52" s="17">
        <f>B37-B51</f>
        <v>-107754.30000000028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51164.200000000186</v>
      </c>
      <c r="D53" s="17"/>
    </row>
    <row r="54" spans="1:4" ht="20.25">
      <c r="A54" s="41" t="s">
        <v>56</v>
      </c>
      <c r="B54" s="41"/>
      <c r="C54" s="41"/>
      <c r="D54" s="41"/>
    </row>
    <row r="56" spans="1:4" ht="20.25">
      <c r="A56" s="41"/>
      <c r="B56" s="42"/>
      <c r="C56" s="42"/>
      <c r="D56" s="42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2021-11-11T06:18:36Z</cp:lastPrinted>
  <dcterms:created xsi:type="dcterms:W3CDTF">2010-07-06T11:11:47Z</dcterms:created>
  <dcterms:modified xsi:type="dcterms:W3CDTF">2021-11-11T06:18:47Z</dcterms:modified>
  <cp:category/>
  <cp:version/>
  <cp:contentType/>
  <cp:contentStatus/>
</cp:coreProperties>
</file>