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<sst xmlns="http://schemas.openxmlformats.org/spreadsheetml/2006/main" count="270" uniqueCount="72">
  <si>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</si>
  <si>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</si>
  <si>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</si>
  <si>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</si>
  <si>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</si>
  <si>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</si>
  <si>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</si>
  <si>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</si>
  <si>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</si>
  <si>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</si>
  <si>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</si>
  <si>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</si>
  <si>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</si>
  <si>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</si>
  <si>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</si>
  <si>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</si>
  <si>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</si>
  <si>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</si>
  <si>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</si>
  <si>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</si>
  <si>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</si>
  <si>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</si>
  <si>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</si>
  <si>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</si>
  <si>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</si>
  <si>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</si>
  <si>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</si>
  <si>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</si>
  <si>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</si>
  <si>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</si>
  <si>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</si>
  <si>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</si>
  <si>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</si>
  <si>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</si>
  <si>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</si>
  <si>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</si>
  <si>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</si>
  <si>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</si>
  <si>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</si>
  <si>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</si>
  <si>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</si>
  <si>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</si>
  <si>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</si>
  <si>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</si>
  <si>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</si>
  <si>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</si>
  <si>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</si>
  <si>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</si>
  <si>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</si>
  <si>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</si>
  <si>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</si>
  <si>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</si>
  <si>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</si>
  <si>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</si>
  <si>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</si>
  <si>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</si>
  <si>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</si>
  <si>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</si>
  <si>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</si>
  <si>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</si>
  <si>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</si>
  <si>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</si>
  <si>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</si>
  <si>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</si>
  <si>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</si>
  <si>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</si>
  <si>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</si>
  <si>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</si>
  <si>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</si>
  <si>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</si>
  <si>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01.12.2022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</si>
  <si>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01.12.2022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</si>
</sst>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H2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70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9" sqref="AC19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71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1204.39471</v>
      </c>
      <c r="C7" s="45">
        <v>1081.7</v>
      </c>
      <c r="D7" s="45">
        <f>C7</f>
        <v>1081.7</v>
      </c>
      <c r="E7" s="45"/>
      <c r="F7" s="45">
        <f>C7</f>
        <v>1081.7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>
        <v>151.67669</v>
      </c>
      <c r="N7" s="45"/>
      <c r="O7" s="49">
        <v>0</v>
      </c>
      <c r="P7" s="45"/>
      <c r="Q7" s="30">
        <f aca="true" t="shared" si="0" ref="Q7:Q17">M7-(N7+O7+P7)</f>
        <v>151.67669</v>
      </c>
      <c r="R7" s="61">
        <v>2077</v>
      </c>
      <c r="S7" s="29">
        <f>Q7/R7</f>
        <v>0.07302681271064035</v>
      </c>
      <c r="T7" s="28" t="s">
        <v>53</v>
      </c>
      <c r="U7" s="35" t="s">
        <v>8</v>
      </c>
      <c r="V7" s="51">
        <v>0</v>
      </c>
      <c r="W7" s="45">
        <v>7364.42834</v>
      </c>
      <c r="X7" s="36">
        <f>V7/W7</f>
        <v>0</v>
      </c>
      <c r="Y7" s="35" t="s">
        <v>8</v>
      </c>
      <c r="Z7" s="30">
        <v>5488.7</v>
      </c>
      <c r="AA7" s="30">
        <v>4555</v>
      </c>
      <c r="AB7" s="30">
        <v>8675.3</v>
      </c>
      <c r="AC7" s="31">
        <v>8067.4</v>
      </c>
      <c r="AD7" s="66">
        <f>Z7/AB7*100</f>
        <v>63.2681290560557</v>
      </c>
      <c r="AE7" s="66">
        <f>AA7/AC7*100</f>
        <v>56.4618092570097</v>
      </c>
      <c r="AF7" s="67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151.67669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2250</v>
      </c>
      <c r="D8" s="45">
        <f aca="true" t="shared" si="1" ref="D8:D17">C8</f>
        <v>2250</v>
      </c>
      <c r="E8" s="45"/>
      <c r="F8" s="45">
        <f>D8</f>
        <v>2250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-920.30406</v>
      </c>
      <c r="P8" s="45"/>
      <c r="Q8" s="30">
        <f t="shared" si="0"/>
        <v>920.30406</v>
      </c>
      <c r="R8" s="61">
        <v>4114.3</v>
      </c>
      <c r="S8" s="62">
        <f aca="true" t="shared" si="4" ref="S8:S17">Q8/R8</f>
        <v>0.22368423790195174</v>
      </c>
      <c r="T8" s="28" t="s">
        <v>7</v>
      </c>
      <c r="U8" s="35" t="s">
        <v>8</v>
      </c>
      <c r="V8" s="51">
        <v>0</v>
      </c>
      <c r="W8" s="45">
        <v>14317.53267</v>
      </c>
      <c r="X8" s="36">
        <f aca="true" t="shared" si="5" ref="X8:X17">V8/W8</f>
        <v>0</v>
      </c>
      <c r="Y8" s="35" t="s">
        <v>8</v>
      </c>
      <c r="Z8" s="30">
        <v>5658.1</v>
      </c>
      <c r="AA8" s="30">
        <v>4454.9</v>
      </c>
      <c r="AB8" s="30">
        <v>9656.6</v>
      </c>
      <c r="AC8" s="31">
        <v>10522.8</v>
      </c>
      <c r="AD8" s="66">
        <f aca="true" t="shared" si="6" ref="AD8:AE17">Z8/AB8*100</f>
        <v>58.59308659362509</v>
      </c>
      <c r="AE8" s="66">
        <f t="shared" si="6"/>
        <v>42.335690120500246</v>
      </c>
      <c r="AF8" s="67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2895</v>
      </c>
      <c r="D9" s="45">
        <f t="shared" si="1"/>
        <v>2895</v>
      </c>
      <c r="E9" s="45"/>
      <c r="F9" s="45">
        <f aca="true" t="shared" si="8" ref="F9:F17">C9</f>
        <v>2895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-656.82954</v>
      </c>
      <c r="P9" s="45"/>
      <c r="Q9" s="30">
        <f t="shared" si="0"/>
        <v>656.82954</v>
      </c>
      <c r="R9" s="61">
        <v>7487.5</v>
      </c>
      <c r="S9" s="62">
        <f t="shared" si="4"/>
        <v>0.0877234777963272</v>
      </c>
      <c r="T9" s="28" t="s">
        <v>7</v>
      </c>
      <c r="U9" s="35" t="s">
        <v>8</v>
      </c>
      <c r="V9" s="51">
        <v>0</v>
      </c>
      <c r="W9" s="45">
        <v>11783.84982</v>
      </c>
      <c r="X9" s="36">
        <f t="shared" si="5"/>
        <v>0</v>
      </c>
      <c r="Y9" s="35" t="s">
        <v>8</v>
      </c>
      <c r="Z9" s="30">
        <v>7969.3</v>
      </c>
      <c r="AA9" s="30">
        <v>5515</v>
      </c>
      <c r="AB9" s="30">
        <v>15705.1</v>
      </c>
      <c r="AC9" s="31">
        <v>15777.2</v>
      </c>
      <c r="AD9" s="66">
        <f t="shared" si="6"/>
        <v>50.743389090168165</v>
      </c>
      <c r="AE9" s="66">
        <f t="shared" si="6"/>
        <v>34.955505412874274</v>
      </c>
      <c r="AF9" s="67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2124</v>
      </c>
      <c r="D10" s="45">
        <f t="shared" si="1"/>
        <v>2124</v>
      </c>
      <c r="E10" s="45"/>
      <c r="F10" s="45">
        <f t="shared" si="8"/>
        <v>2124</v>
      </c>
      <c r="G10" s="46"/>
      <c r="H10" s="33">
        <f t="shared" si="2"/>
        <v>0</v>
      </c>
      <c r="I10" s="60">
        <v>3957.6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-1061.14119</v>
      </c>
      <c r="P10" s="45"/>
      <c r="Q10" s="30">
        <f>M10-(N10+O10+P10)</f>
        <v>1061.14119</v>
      </c>
      <c r="R10" s="61">
        <v>5210.7</v>
      </c>
      <c r="S10" s="29">
        <f t="shared" si="4"/>
        <v>0.20364657147792045</v>
      </c>
      <c r="T10" s="28" t="s">
        <v>7</v>
      </c>
      <c r="U10" s="35" t="s">
        <v>8</v>
      </c>
      <c r="V10" s="51">
        <v>0</v>
      </c>
      <c r="W10" s="45">
        <v>8395.69505</v>
      </c>
      <c r="X10" s="36">
        <f t="shared" si="5"/>
        <v>0</v>
      </c>
      <c r="Y10" s="35" t="s">
        <v>8</v>
      </c>
      <c r="Z10" s="30">
        <v>5892.7</v>
      </c>
      <c r="AA10" s="30">
        <v>4714.1</v>
      </c>
      <c r="AB10" s="30">
        <v>9870.7</v>
      </c>
      <c r="AC10" s="31">
        <v>11066.9</v>
      </c>
      <c r="AD10" s="66">
        <f t="shared" si="6"/>
        <v>59.69890686577446</v>
      </c>
      <c r="AE10" s="66">
        <f t="shared" si="6"/>
        <v>42.59639103994795</v>
      </c>
      <c r="AF10" s="67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5676.8</v>
      </c>
      <c r="D11" s="45">
        <f t="shared" si="1"/>
        <v>5676.8</v>
      </c>
      <c r="E11" s="45"/>
      <c r="F11" s="45">
        <f t="shared" si="8"/>
        <v>5676.8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>
        <v>1259.02591</v>
      </c>
      <c r="N11" s="45"/>
      <c r="O11" s="49">
        <v>0</v>
      </c>
      <c r="P11" s="45"/>
      <c r="Q11" s="30">
        <f>M11-(N11+O11+P11)</f>
        <v>1259.02591</v>
      </c>
      <c r="R11" s="61">
        <v>10455.8</v>
      </c>
      <c r="S11" s="29">
        <f>Q11/R11</f>
        <v>0.12041411561047459</v>
      </c>
      <c r="T11" s="28" t="s">
        <v>7</v>
      </c>
      <c r="U11" s="35" t="s">
        <v>8</v>
      </c>
      <c r="V11" s="51">
        <v>0</v>
      </c>
      <c r="W11" s="45">
        <v>31071.13705</v>
      </c>
      <c r="X11" s="36">
        <f t="shared" si="5"/>
        <v>0</v>
      </c>
      <c r="Y11" s="35" t="s">
        <v>8</v>
      </c>
      <c r="Z11" s="30">
        <v>7408.6</v>
      </c>
      <c r="AA11" s="30">
        <v>5607.6</v>
      </c>
      <c r="AB11" s="30">
        <v>22678.2</v>
      </c>
      <c r="AC11" s="31">
        <v>23639.6</v>
      </c>
      <c r="AD11" s="66">
        <f t="shared" si="6"/>
        <v>32.66837756082934</v>
      </c>
      <c r="AE11" s="66">
        <f t="shared" si="6"/>
        <v>23.72121355691298</v>
      </c>
      <c r="AF11" s="67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1259.02591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-75.15503</v>
      </c>
      <c r="P12" s="45"/>
      <c r="Q12" s="30">
        <f t="shared" si="0"/>
        <v>75.15503</v>
      </c>
      <c r="R12" s="61">
        <v>2282.1</v>
      </c>
      <c r="S12" s="62">
        <f t="shared" si="4"/>
        <v>0.032932399982472285</v>
      </c>
      <c r="T12" s="28" t="s">
        <v>53</v>
      </c>
      <c r="U12" s="35" t="s">
        <v>8</v>
      </c>
      <c r="V12" s="51">
        <v>0</v>
      </c>
      <c r="W12" s="45">
        <v>9061.3542</v>
      </c>
      <c r="X12" s="36">
        <f t="shared" si="5"/>
        <v>0</v>
      </c>
      <c r="Y12" s="35" t="s">
        <v>8</v>
      </c>
      <c r="Z12" s="30">
        <v>5523.8</v>
      </c>
      <c r="AA12" s="30">
        <v>4552</v>
      </c>
      <c r="AB12" s="30">
        <v>7669.9</v>
      </c>
      <c r="AC12" s="31">
        <v>7199.1</v>
      </c>
      <c r="AD12" s="66">
        <f t="shared" si="6"/>
        <v>72.01919190602226</v>
      </c>
      <c r="AE12" s="66">
        <f t="shared" si="6"/>
        <v>63.23012598797072</v>
      </c>
      <c r="AF12" s="67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-1494.38376</v>
      </c>
      <c r="P13" s="45"/>
      <c r="Q13" s="30">
        <f t="shared" si="0"/>
        <v>1494.38376</v>
      </c>
      <c r="R13" s="61">
        <v>2897.9</v>
      </c>
      <c r="S13" s="62">
        <f t="shared" si="4"/>
        <v>0.5156781669484799</v>
      </c>
      <c r="T13" s="28" t="s">
        <v>53</v>
      </c>
      <c r="U13" s="35" t="s">
        <v>8</v>
      </c>
      <c r="V13" s="51">
        <v>0</v>
      </c>
      <c r="W13" s="45">
        <v>9728.87282</v>
      </c>
      <c r="X13" s="36">
        <f t="shared" si="5"/>
        <v>0</v>
      </c>
      <c r="Y13" s="35" t="s">
        <v>8</v>
      </c>
      <c r="Z13" s="30">
        <v>5575.6</v>
      </c>
      <c r="AA13" s="30">
        <v>4332.1</v>
      </c>
      <c r="AB13" s="30">
        <v>10593.9</v>
      </c>
      <c r="AC13" s="31">
        <v>10341.1</v>
      </c>
      <c r="AD13" s="66">
        <f t="shared" si="6"/>
        <v>52.630287240770635</v>
      </c>
      <c r="AE13" s="66">
        <f t="shared" si="6"/>
        <v>41.892061772925516</v>
      </c>
      <c r="AF13" s="67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>
        <v>484.26101</v>
      </c>
      <c r="N14" s="45"/>
      <c r="O14" s="49">
        <v>0</v>
      </c>
      <c r="P14" s="45"/>
      <c r="Q14" s="30">
        <f t="shared" si="0"/>
        <v>484.26101</v>
      </c>
      <c r="R14" s="61">
        <v>3416.8</v>
      </c>
      <c r="S14" s="62">
        <f t="shared" si="4"/>
        <v>0.1417293988527277</v>
      </c>
      <c r="T14" s="28" t="s">
        <v>7</v>
      </c>
      <c r="U14" s="35" t="s">
        <v>8</v>
      </c>
      <c r="V14" s="51">
        <v>0</v>
      </c>
      <c r="W14" s="45">
        <v>10043.76297</v>
      </c>
      <c r="X14" s="36">
        <f t="shared" si="5"/>
        <v>0</v>
      </c>
      <c r="Y14" s="35" t="s">
        <v>8</v>
      </c>
      <c r="Z14" s="30">
        <v>5373</v>
      </c>
      <c r="AA14" s="30">
        <v>4355.1</v>
      </c>
      <c r="AB14" s="30">
        <v>9266.4</v>
      </c>
      <c r="AC14" s="31">
        <v>8599.2</v>
      </c>
      <c r="AD14" s="66">
        <f t="shared" si="6"/>
        <v>57.98368298368298</v>
      </c>
      <c r="AE14" s="66">
        <f t="shared" si="6"/>
        <v>50.645408875244215</v>
      </c>
      <c r="AF14" s="67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484.26101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15561.7</v>
      </c>
      <c r="D15" s="45">
        <f t="shared" si="1"/>
        <v>15561.7</v>
      </c>
      <c r="E15" s="45"/>
      <c r="F15" s="45">
        <f t="shared" si="8"/>
        <v>15561.7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>
        <v>6511.43637</v>
      </c>
      <c r="N15" s="45"/>
      <c r="O15" s="49">
        <v>0</v>
      </c>
      <c r="P15" s="45"/>
      <c r="Q15" s="30">
        <f t="shared" si="0"/>
        <v>6511.43637</v>
      </c>
      <c r="R15" s="61">
        <v>32935.5</v>
      </c>
      <c r="S15" s="29">
        <f t="shared" si="4"/>
        <v>0.19770267249624265</v>
      </c>
      <c r="T15" s="28" t="s">
        <v>7</v>
      </c>
      <c r="U15" s="35" t="s">
        <v>8</v>
      </c>
      <c r="V15" s="51">
        <v>0</v>
      </c>
      <c r="W15" s="45">
        <v>47599.17082</v>
      </c>
      <c r="X15" s="36">
        <f t="shared" si="5"/>
        <v>0</v>
      </c>
      <c r="Y15" s="35" t="s">
        <v>8</v>
      </c>
      <c r="Z15" s="30">
        <v>12441.2</v>
      </c>
      <c r="AA15" s="30">
        <v>9890.4</v>
      </c>
      <c r="AB15" s="30">
        <v>69479.9</v>
      </c>
      <c r="AC15" s="30">
        <v>69094.4</v>
      </c>
      <c r="AD15" s="66">
        <f t="shared" si="6"/>
        <v>17.906185817768883</v>
      </c>
      <c r="AE15" s="66">
        <f t="shared" si="6"/>
        <v>14.314329381252316</v>
      </c>
      <c r="AF15" s="67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6511.43637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106.9</v>
      </c>
      <c r="D16" s="45">
        <f t="shared" si="1"/>
        <v>106.9</v>
      </c>
      <c r="E16" s="45"/>
      <c r="F16" s="45">
        <f t="shared" si="8"/>
        <v>106.9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-897.80702</v>
      </c>
      <c r="P16" s="45"/>
      <c r="Q16" s="30">
        <f t="shared" si="0"/>
        <v>897.80702</v>
      </c>
      <c r="R16" s="61">
        <v>4457.1</v>
      </c>
      <c r="S16" s="29">
        <f t="shared" si="4"/>
        <v>0.2014329990352471</v>
      </c>
      <c r="T16" s="28" t="s">
        <v>53</v>
      </c>
      <c r="U16" s="35" t="s">
        <v>8</v>
      </c>
      <c r="V16" s="51">
        <v>0</v>
      </c>
      <c r="W16" s="45">
        <v>8055.46327</v>
      </c>
      <c r="X16" s="36">
        <f t="shared" si="5"/>
        <v>0</v>
      </c>
      <c r="Y16" s="35" t="s">
        <v>8</v>
      </c>
      <c r="Z16" s="30">
        <v>5188.2</v>
      </c>
      <c r="AA16" s="30">
        <v>4295.8</v>
      </c>
      <c r="AB16" s="30">
        <v>7940.2</v>
      </c>
      <c r="AC16" s="30">
        <v>7516.9</v>
      </c>
      <c r="AD16" s="66">
        <f t="shared" si="6"/>
        <v>65.34092340243318</v>
      </c>
      <c r="AE16" s="66">
        <f t="shared" si="6"/>
        <v>57.14855858133008</v>
      </c>
      <c r="AF16" s="67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-1021.41123</v>
      </c>
      <c r="P17" s="45"/>
      <c r="Q17" s="30">
        <f t="shared" si="0"/>
        <v>1021.41123</v>
      </c>
      <c r="R17" s="61">
        <v>3501.8</v>
      </c>
      <c r="S17" s="62">
        <f t="shared" si="4"/>
        <v>0.29168177223142383</v>
      </c>
      <c r="T17" s="28" t="s">
        <v>7</v>
      </c>
      <c r="U17" s="35" t="s">
        <v>8</v>
      </c>
      <c r="V17" s="51">
        <v>0</v>
      </c>
      <c r="W17" s="45">
        <v>9546.14962</v>
      </c>
      <c r="X17" s="36">
        <f t="shared" si="5"/>
        <v>0</v>
      </c>
      <c r="Y17" s="35" t="s">
        <v>8</v>
      </c>
      <c r="Z17" s="30">
        <v>5948.2</v>
      </c>
      <c r="AA17" s="30">
        <v>4917.5</v>
      </c>
      <c r="AB17" s="30">
        <v>8046.2</v>
      </c>
      <c r="AC17" s="31">
        <v>8240.5</v>
      </c>
      <c r="AD17" s="66">
        <f t="shared" si="6"/>
        <v>73.92557977678904</v>
      </c>
      <c r="AE17" s="66">
        <f t="shared" si="6"/>
        <v>59.67477701595777</v>
      </c>
      <c r="AF17" s="67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8">
        <f>C7+C8+C9+C10+C11+C12+C13+C14+C15+C16+C17</f>
        <v>33070.4</v>
      </c>
      <c r="D18" s="47">
        <f t="shared" si="9"/>
        <v>33070.4</v>
      </c>
      <c r="E18" s="47">
        <f t="shared" si="9"/>
        <v>0</v>
      </c>
      <c r="F18" s="47">
        <f t="shared" si="9"/>
        <v>33070.4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76589.19999999998</v>
      </c>
      <c r="J18" s="33"/>
      <c r="K18" s="33"/>
      <c r="L18" s="33"/>
      <c r="M18" s="61">
        <f t="shared" si="10"/>
        <v>8406.39998</v>
      </c>
      <c r="N18" s="50">
        <f t="shared" si="10"/>
        <v>0</v>
      </c>
      <c r="O18" s="61">
        <f t="shared" si="10"/>
        <v>-6127.03183</v>
      </c>
      <c r="P18" s="50">
        <f t="shared" si="10"/>
        <v>0</v>
      </c>
      <c r="Q18" s="31">
        <f t="shared" si="10"/>
        <v>14533.43181</v>
      </c>
      <c r="R18" s="61">
        <f>SUM(R7:R17)</f>
        <v>78836.50000000001</v>
      </c>
      <c r="S18" s="31"/>
      <c r="T18" s="33"/>
      <c r="U18" s="39"/>
      <c r="V18" s="52">
        <f>SUM(V7:V17)</f>
        <v>0</v>
      </c>
      <c r="W18" s="69">
        <f>SUM(W7:W17)</f>
        <v>166967.41663000002</v>
      </c>
      <c r="X18" s="39"/>
      <c r="Y18" s="39"/>
      <c r="Z18" s="57">
        <f>SUM(Z7:Z17)</f>
        <v>72467.4</v>
      </c>
      <c r="AA18" s="57">
        <f>SUM(AA7:AA17)</f>
        <v>57189.5</v>
      </c>
      <c r="AB18" s="61">
        <f>SUM(AB7:AB17)</f>
        <v>179582.4</v>
      </c>
      <c r="AC18" s="61">
        <f>SUM(AC7:AC17)</f>
        <v>180065.1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8406.39998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2023-02-14T12:57:15Z</dcterms:modified>
  <cp:category/>
  <cp:version/>
  <cp:contentType/>
  <cp:contentStatus/>
</cp:coreProperties>
</file>