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<sst xmlns="http://schemas.openxmlformats.org/spreadsheetml/2006/main" count="270" uniqueCount="72">
  <si>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</si>
  <si>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</si>
  <si>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</si>
  <si>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</si>
  <si>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</si>
  <si>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</si>
  <si>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</si>
  <si>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</si>
  <si>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</si>
  <si>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</si>
  <si>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</si>
  <si>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</si>
  <si>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</si>
  <si>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</si>
  <si>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</si>
  <si>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</si>
  <si>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</si>
  <si>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</si>
  <si>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</si>
  <si>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</si>
  <si>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</si>
  <si>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</si>
  <si>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</si>
  <si>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</si>
  <si>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</si>
  <si>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</si>
  <si>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</si>
  <si>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</si>
  <si>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</si>
  <si>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</si>
  <si>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</si>
  <si>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</si>
  <si>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</si>
  <si>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</si>
  <si>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</si>
  <si>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</si>
  <si>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</si>
  <si>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</si>
  <si>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</si>
  <si>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</si>
  <si>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</si>
  <si>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</si>
  <si>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</si>
  <si>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</si>
  <si>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</si>
  <si>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</si>
  <si>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</si>
  <si>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</si>
  <si>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</si>
  <si>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</si>
  <si>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</si>
  <si>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</si>
  <si>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</si>
  <si>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</si>
  <si>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</si>
  <si>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</si>
  <si>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</si>
  <si>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</si>
  <si>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</si>
  <si>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</si>
  <si>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</si>
  <si>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</si>
  <si>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</si>
  <si>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</si>
  <si>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</si>
  <si>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</si>
  <si>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</si>
  <si>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</si>
  <si>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</si>
  <si>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</si>
  <si>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01.09.2022 года</t>
  </si>
  <si>
    <t>по состоянию на 01.09.2022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</si>
</sst>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" sqref="F4:F5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71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Z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18" sqref="AC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70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1204.39471</v>
      </c>
      <c r="C7" s="45">
        <v>909.5</v>
      </c>
      <c r="D7" s="45">
        <f>C7</f>
        <v>909.5</v>
      </c>
      <c r="E7" s="45"/>
      <c r="F7" s="45">
        <f>C7</f>
        <v>909.5</v>
      </c>
      <c r="G7" s="46"/>
      <c r="H7" s="33">
        <f>D7-(E7+F7+G7)</f>
        <v>0</v>
      </c>
      <c r="I7" s="60">
        <v>2523.5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-643.82107</v>
      </c>
      <c r="P7" s="45"/>
      <c r="Q7" s="30">
        <f aca="true" t="shared" si="0" ref="Q7:Q17">M7-(N7+O7+P7)</f>
        <v>643.82107</v>
      </c>
      <c r="R7" s="61">
        <v>1418</v>
      </c>
      <c r="S7" s="29">
        <f>Q7/R7</f>
        <v>0.45403460507757404</v>
      </c>
      <c r="T7" s="28" t="s">
        <v>53</v>
      </c>
      <c r="U7" s="35" t="s">
        <v>8</v>
      </c>
      <c r="V7" s="51">
        <v>0</v>
      </c>
      <c r="W7" s="45">
        <v>5010.39519</v>
      </c>
      <c r="X7" s="36">
        <f>V7/W7</f>
        <v>0</v>
      </c>
      <c r="Y7" s="35" t="s">
        <v>8</v>
      </c>
      <c r="Z7" s="30">
        <v>5340.2</v>
      </c>
      <c r="AA7" s="30">
        <v>3008.1</v>
      </c>
      <c r="AB7" s="30">
        <v>8567.3</v>
      </c>
      <c r="AC7" s="31">
        <v>6683.1</v>
      </c>
      <c r="AD7" s="66">
        <f>Z7/AB7*100</f>
        <v>62.33235675183547</v>
      </c>
      <c r="AE7" s="66">
        <f>AA7/AC7*100</f>
        <v>45.010548996723074</v>
      </c>
      <c r="AF7" s="67">
        <v>83.96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2297.64068</v>
      </c>
      <c r="C8" s="45">
        <v>2250</v>
      </c>
      <c r="D8" s="45">
        <f aca="true" t="shared" si="1" ref="D8:D17">C8</f>
        <v>2250</v>
      </c>
      <c r="E8" s="45"/>
      <c r="F8" s="45">
        <f>D8</f>
        <v>2250</v>
      </c>
      <c r="G8" s="46"/>
      <c r="H8" s="33">
        <f aca="true" t="shared" si="2" ref="H8:H17">D8-(E8+F8+G8)</f>
        <v>0</v>
      </c>
      <c r="I8" s="60">
        <v>3076.4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-742.27152</v>
      </c>
      <c r="P8" s="45"/>
      <c r="Q8" s="30">
        <f t="shared" si="0"/>
        <v>742.27152</v>
      </c>
      <c r="R8" s="61">
        <v>2598.5</v>
      </c>
      <c r="S8" s="62">
        <f aca="true" t="shared" si="4" ref="S8:S17">Q8/R8</f>
        <v>0.2856538464498749</v>
      </c>
      <c r="T8" s="28" t="s">
        <v>7</v>
      </c>
      <c r="U8" s="35" t="s">
        <v>8</v>
      </c>
      <c r="V8" s="51">
        <v>0</v>
      </c>
      <c r="W8" s="45">
        <v>6826.09193</v>
      </c>
      <c r="X8" s="36">
        <f aca="true" t="shared" si="5" ref="X8:X17">V8/W8</f>
        <v>0</v>
      </c>
      <c r="Y8" s="35" t="s">
        <v>8</v>
      </c>
      <c r="Z8" s="30">
        <v>5858.1</v>
      </c>
      <c r="AA8" s="30">
        <v>3115.9</v>
      </c>
      <c r="AB8" s="30">
        <v>9365.6</v>
      </c>
      <c r="AC8" s="31">
        <v>8200.6</v>
      </c>
      <c r="AD8" s="66">
        <f aca="true" t="shared" si="6" ref="AD8:AE17">Z8/AB8*100</f>
        <v>62.549115913555994</v>
      </c>
      <c r="AE8" s="66">
        <f t="shared" si="6"/>
        <v>37.99600029266151</v>
      </c>
      <c r="AF8" s="67">
        <v>76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4801.262</v>
      </c>
      <c r="C9" s="45">
        <v>1785</v>
      </c>
      <c r="D9" s="45">
        <f t="shared" si="1"/>
        <v>1785</v>
      </c>
      <c r="E9" s="45"/>
      <c r="F9" s="45">
        <f aca="true" t="shared" si="8" ref="F9:F17">C9</f>
        <v>1785</v>
      </c>
      <c r="G9" s="46"/>
      <c r="H9" s="33">
        <f t="shared" si="2"/>
        <v>0</v>
      </c>
      <c r="I9" s="60">
        <v>7298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-1088.78055</v>
      </c>
      <c r="P9" s="45"/>
      <c r="Q9" s="30">
        <f t="shared" si="0"/>
        <v>1088.78055</v>
      </c>
      <c r="R9" s="61">
        <v>5285.5</v>
      </c>
      <c r="S9" s="62">
        <f t="shared" si="4"/>
        <v>0.20599386056191465</v>
      </c>
      <c r="T9" s="28" t="s">
        <v>7</v>
      </c>
      <c r="U9" s="35" t="s">
        <v>8</v>
      </c>
      <c r="V9" s="51">
        <v>0</v>
      </c>
      <c r="W9" s="45">
        <v>8687.37807</v>
      </c>
      <c r="X9" s="36">
        <f t="shared" si="5"/>
        <v>0</v>
      </c>
      <c r="Y9" s="35" t="s">
        <v>8</v>
      </c>
      <c r="Z9" s="30">
        <v>7222.3</v>
      </c>
      <c r="AA9" s="30">
        <v>3982.5</v>
      </c>
      <c r="AB9" s="30">
        <v>15659.3</v>
      </c>
      <c r="AC9" s="31">
        <v>13177.2</v>
      </c>
      <c r="AD9" s="66">
        <f t="shared" si="6"/>
        <v>46.121474139967944</v>
      </c>
      <c r="AE9" s="66">
        <f t="shared" si="6"/>
        <v>30.222657317184225</v>
      </c>
      <c r="AF9" s="67">
        <v>63.5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2375.35404</v>
      </c>
      <c r="C10" s="45">
        <v>2124</v>
      </c>
      <c r="D10" s="45">
        <f t="shared" si="1"/>
        <v>2124</v>
      </c>
      <c r="E10" s="45"/>
      <c r="F10" s="45">
        <f t="shared" si="8"/>
        <v>2124</v>
      </c>
      <c r="G10" s="46"/>
      <c r="H10" s="33">
        <f t="shared" si="2"/>
        <v>0</v>
      </c>
      <c r="I10" s="60">
        <v>3957.6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-1132.42288</v>
      </c>
      <c r="P10" s="45"/>
      <c r="Q10" s="30">
        <f>M10-(N10+O10+P10)</f>
        <v>1132.42288</v>
      </c>
      <c r="R10" s="61">
        <v>3528.5</v>
      </c>
      <c r="S10" s="29">
        <f t="shared" si="4"/>
        <v>0.32093605781493556</v>
      </c>
      <c r="T10" s="28" t="s">
        <v>7</v>
      </c>
      <c r="U10" s="35" t="s">
        <v>8</v>
      </c>
      <c r="V10" s="51">
        <v>0</v>
      </c>
      <c r="W10" s="45">
        <v>5615.53227</v>
      </c>
      <c r="X10" s="36">
        <f t="shared" si="5"/>
        <v>0</v>
      </c>
      <c r="Y10" s="35" t="s">
        <v>8</v>
      </c>
      <c r="Z10" s="30">
        <v>5922.2</v>
      </c>
      <c r="AA10" s="30">
        <v>3412.5</v>
      </c>
      <c r="AB10" s="30">
        <v>9778.5</v>
      </c>
      <c r="AC10" s="31">
        <v>9064.5</v>
      </c>
      <c r="AD10" s="66">
        <f t="shared" si="6"/>
        <v>60.56348110650917</v>
      </c>
      <c r="AE10" s="66">
        <f t="shared" si="6"/>
        <v>37.64686414032765</v>
      </c>
      <c r="AF10" s="67">
        <v>90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7172.77391</v>
      </c>
      <c r="C11" s="45">
        <v>5526.8</v>
      </c>
      <c r="D11" s="45">
        <f t="shared" si="1"/>
        <v>5526.8</v>
      </c>
      <c r="E11" s="45"/>
      <c r="F11" s="45">
        <f t="shared" si="8"/>
        <v>5526.8</v>
      </c>
      <c r="G11" s="46"/>
      <c r="H11" s="33">
        <f t="shared" si="2"/>
        <v>0</v>
      </c>
      <c r="I11" s="60">
        <v>9295.3</v>
      </c>
      <c r="J11" s="34">
        <f t="shared" si="3"/>
        <v>0</v>
      </c>
      <c r="K11" s="28" t="s">
        <v>7</v>
      </c>
      <c r="L11" s="35" t="s">
        <v>8</v>
      </c>
      <c r="M11" s="45">
        <v>1036.44551</v>
      </c>
      <c r="N11" s="45"/>
      <c r="O11" s="49">
        <v>0</v>
      </c>
      <c r="P11" s="45"/>
      <c r="Q11" s="30">
        <f>M11-(N11+O11+P11)</f>
        <v>1036.44551</v>
      </c>
      <c r="R11" s="61">
        <v>6136.4</v>
      </c>
      <c r="S11" s="29">
        <f>Q11/R11</f>
        <v>0.16890123036307933</v>
      </c>
      <c r="T11" s="28" t="s">
        <v>7</v>
      </c>
      <c r="U11" s="35" t="s">
        <v>8</v>
      </c>
      <c r="V11" s="51">
        <v>0</v>
      </c>
      <c r="W11" s="45">
        <v>12897.90519</v>
      </c>
      <c r="X11" s="36">
        <f t="shared" si="5"/>
        <v>0</v>
      </c>
      <c r="Y11" s="35" t="s">
        <v>8</v>
      </c>
      <c r="Z11" s="30">
        <v>7408.6</v>
      </c>
      <c r="AA11" s="30">
        <v>4009.3</v>
      </c>
      <c r="AB11" s="30">
        <v>22483.6</v>
      </c>
      <c r="AC11" s="31">
        <v>18130</v>
      </c>
      <c r="AD11" s="66">
        <f t="shared" si="6"/>
        <v>32.95112882278639</v>
      </c>
      <c r="AE11" s="66">
        <f t="shared" si="6"/>
        <v>22.11417539988969</v>
      </c>
      <c r="AF11" s="67">
        <v>53.01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1036.44551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845.57308</v>
      </c>
      <c r="C12" s="45">
        <v>845.5</v>
      </c>
      <c r="D12" s="45">
        <f t="shared" si="1"/>
        <v>845.5</v>
      </c>
      <c r="E12" s="45"/>
      <c r="F12" s="45">
        <f t="shared" si="8"/>
        <v>845.5</v>
      </c>
      <c r="G12" s="46"/>
      <c r="H12" s="33">
        <f t="shared" si="2"/>
        <v>0</v>
      </c>
      <c r="I12" s="60">
        <v>2614.8</v>
      </c>
      <c r="J12" s="34">
        <f t="shared" si="3"/>
        <v>0</v>
      </c>
      <c r="K12" s="28" t="s">
        <v>53</v>
      </c>
      <c r="L12" s="35" t="s">
        <v>8</v>
      </c>
      <c r="M12" s="45">
        <v>377.57313</v>
      </c>
      <c r="N12" s="45"/>
      <c r="O12" s="49">
        <v>0</v>
      </c>
      <c r="P12" s="45"/>
      <c r="Q12" s="30">
        <f t="shared" si="0"/>
        <v>377.57313</v>
      </c>
      <c r="R12" s="61">
        <v>871</v>
      </c>
      <c r="S12" s="62">
        <f t="shared" si="4"/>
        <v>0.4334938346727899</v>
      </c>
      <c r="T12" s="28" t="s">
        <v>53</v>
      </c>
      <c r="U12" s="35" t="s">
        <v>8</v>
      </c>
      <c r="V12" s="51">
        <v>0</v>
      </c>
      <c r="W12" s="45">
        <v>4751.85914</v>
      </c>
      <c r="X12" s="36">
        <f t="shared" si="5"/>
        <v>0</v>
      </c>
      <c r="Y12" s="35" t="s">
        <v>8</v>
      </c>
      <c r="Z12" s="30">
        <v>5523.8</v>
      </c>
      <c r="AA12" s="30">
        <v>3258</v>
      </c>
      <c r="AB12" s="30">
        <v>7629.1</v>
      </c>
      <c r="AC12" s="31">
        <v>5056.5</v>
      </c>
      <c r="AD12" s="66">
        <f t="shared" si="6"/>
        <v>72.40434651531635</v>
      </c>
      <c r="AE12" s="66">
        <f t="shared" si="6"/>
        <v>64.43191931177692</v>
      </c>
      <c r="AF12" s="67">
        <v>84.29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377.57313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495.66478</v>
      </c>
      <c r="C13" s="45">
        <v>495.6</v>
      </c>
      <c r="D13" s="45">
        <f t="shared" si="1"/>
        <v>495.6</v>
      </c>
      <c r="E13" s="45"/>
      <c r="F13" s="45">
        <f t="shared" si="8"/>
        <v>495.6</v>
      </c>
      <c r="G13" s="46"/>
      <c r="H13" s="33">
        <f t="shared" si="2"/>
        <v>0</v>
      </c>
      <c r="I13" s="60">
        <v>2934.6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-967.28794</v>
      </c>
      <c r="P13" s="45"/>
      <c r="Q13" s="30">
        <f t="shared" si="0"/>
        <v>967.28794</v>
      </c>
      <c r="R13" s="61">
        <v>1186.8</v>
      </c>
      <c r="S13" s="62">
        <f t="shared" si="4"/>
        <v>0.8150387091338053</v>
      </c>
      <c r="T13" s="28" t="s">
        <v>53</v>
      </c>
      <c r="U13" s="35" t="s">
        <v>8</v>
      </c>
      <c r="V13" s="51">
        <v>0</v>
      </c>
      <c r="W13" s="45">
        <v>6907.56237</v>
      </c>
      <c r="X13" s="36">
        <f t="shared" si="5"/>
        <v>0</v>
      </c>
      <c r="Y13" s="35" t="s">
        <v>8</v>
      </c>
      <c r="Z13" s="30">
        <v>5674.8</v>
      </c>
      <c r="AA13" s="30">
        <v>3073</v>
      </c>
      <c r="AB13" s="30">
        <v>9932.4</v>
      </c>
      <c r="AC13" s="31">
        <v>7320.1</v>
      </c>
      <c r="AD13" s="66">
        <f t="shared" si="6"/>
        <v>57.13422737706899</v>
      </c>
      <c r="AE13" s="66">
        <f t="shared" si="6"/>
        <v>41.98030081556263</v>
      </c>
      <c r="AF13" s="67">
        <v>58.21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2494.70367</v>
      </c>
      <c r="C14" s="45">
        <v>1411.6</v>
      </c>
      <c r="D14" s="45">
        <f t="shared" si="1"/>
        <v>1411.6</v>
      </c>
      <c r="E14" s="45"/>
      <c r="F14" s="45">
        <v>1411.6</v>
      </c>
      <c r="G14" s="46"/>
      <c r="H14" s="33">
        <f t="shared" si="2"/>
        <v>0</v>
      </c>
      <c r="I14" s="60">
        <v>3951</v>
      </c>
      <c r="J14" s="34">
        <f t="shared" si="3"/>
        <v>0</v>
      </c>
      <c r="K14" s="28" t="s">
        <v>7</v>
      </c>
      <c r="L14" s="35" t="s">
        <v>8</v>
      </c>
      <c r="M14" s="45">
        <v>481.968</v>
      </c>
      <c r="N14" s="45"/>
      <c r="O14" s="49">
        <v>0</v>
      </c>
      <c r="P14" s="45"/>
      <c r="Q14" s="30">
        <f t="shared" si="0"/>
        <v>481.968</v>
      </c>
      <c r="R14" s="61">
        <v>2105.2</v>
      </c>
      <c r="S14" s="62">
        <f t="shared" si="4"/>
        <v>0.22894166825004753</v>
      </c>
      <c r="T14" s="28" t="s">
        <v>7</v>
      </c>
      <c r="U14" s="35" t="s">
        <v>8</v>
      </c>
      <c r="V14" s="51">
        <v>0</v>
      </c>
      <c r="W14" s="45">
        <v>6880.41315</v>
      </c>
      <c r="X14" s="36">
        <f t="shared" si="5"/>
        <v>0</v>
      </c>
      <c r="Y14" s="35" t="s">
        <v>8</v>
      </c>
      <c r="Z14" s="30">
        <v>5373</v>
      </c>
      <c r="AA14" s="30">
        <v>3019.6</v>
      </c>
      <c r="AB14" s="30">
        <v>9087.6</v>
      </c>
      <c r="AC14" s="31">
        <v>6637</v>
      </c>
      <c r="AD14" s="66">
        <f t="shared" si="6"/>
        <v>59.12452132576258</v>
      </c>
      <c r="AE14" s="66">
        <f t="shared" si="6"/>
        <v>45.49645924363417</v>
      </c>
      <c r="AF14" s="67">
        <v>89.72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481.968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30881.0274</v>
      </c>
      <c r="C15" s="45">
        <v>15561.7</v>
      </c>
      <c r="D15" s="45">
        <f t="shared" si="1"/>
        <v>15561.7</v>
      </c>
      <c r="E15" s="45"/>
      <c r="F15" s="45">
        <f t="shared" si="8"/>
        <v>15561.7</v>
      </c>
      <c r="G15" s="46"/>
      <c r="H15" s="33">
        <f t="shared" si="2"/>
        <v>0</v>
      </c>
      <c r="I15" s="60">
        <v>32975.1</v>
      </c>
      <c r="J15" s="34">
        <f t="shared" si="3"/>
        <v>0</v>
      </c>
      <c r="K15" s="28" t="s">
        <v>7</v>
      </c>
      <c r="L15" s="35" t="s">
        <v>8</v>
      </c>
      <c r="M15" s="45">
        <v>1182.58263</v>
      </c>
      <c r="N15" s="45"/>
      <c r="O15" s="49">
        <v>0</v>
      </c>
      <c r="P15" s="45"/>
      <c r="Q15" s="30">
        <f t="shared" si="0"/>
        <v>1182.58263</v>
      </c>
      <c r="R15" s="61">
        <v>22783.8</v>
      </c>
      <c r="S15" s="29">
        <f t="shared" si="4"/>
        <v>0.05190453875121798</v>
      </c>
      <c r="T15" s="28" t="s">
        <v>7</v>
      </c>
      <c r="U15" s="35" t="s">
        <v>8</v>
      </c>
      <c r="V15" s="51">
        <v>0</v>
      </c>
      <c r="W15" s="45">
        <v>29603.38099</v>
      </c>
      <c r="X15" s="36">
        <f t="shared" si="5"/>
        <v>0</v>
      </c>
      <c r="Y15" s="35" t="s">
        <v>8</v>
      </c>
      <c r="Z15" s="30">
        <v>12441.2</v>
      </c>
      <c r="AA15" s="30">
        <v>7026.4</v>
      </c>
      <c r="AB15" s="30">
        <v>69112.2</v>
      </c>
      <c r="AC15" s="30">
        <v>57364.1</v>
      </c>
      <c r="AD15" s="66">
        <f t="shared" si="6"/>
        <v>18.001452710230613</v>
      </c>
      <c r="AE15" s="66">
        <f t="shared" si="6"/>
        <v>12.248775802287494</v>
      </c>
      <c r="AF15" s="67">
        <v>38.8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1182.58263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107.02931</v>
      </c>
      <c r="C16" s="45">
        <v>106.9</v>
      </c>
      <c r="D16" s="45">
        <f t="shared" si="1"/>
        <v>106.9</v>
      </c>
      <c r="E16" s="45"/>
      <c r="F16" s="45">
        <f t="shared" si="8"/>
        <v>106.9</v>
      </c>
      <c r="G16" s="46"/>
      <c r="H16" s="33">
        <f t="shared" si="2"/>
        <v>0</v>
      </c>
      <c r="I16" s="60">
        <v>4782.5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-80.70068</v>
      </c>
      <c r="P16" s="45"/>
      <c r="Q16" s="30">
        <f t="shared" si="0"/>
        <v>80.70068</v>
      </c>
      <c r="R16" s="61">
        <v>2034.4</v>
      </c>
      <c r="S16" s="29">
        <f t="shared" si="4"/>
        <v>0.039668049547778216</v>
      </c>
      <c r="T16" s="28" t="s">
        <v>53</v>
      </c>
      <c r="U16" s="35" t="s">
        <v>8</v>
      </c>
      <c r="V16" s="51">
        <v>0</v>
      </c>
      <c r="W16" s="45">
        <v>5633.14769</v>
      </c>
      <c r="X16" s="36">
        <f t="shared" si="5"/>
        <v>0</v>
      </c>
      <c r="Y16" s="35" t="s">
        <v>8</v>
      </c>
      <c r="Z16" s="30">
        <v>5290.7</v>
      </c>
      <c r="AA16" s="30">
        <v>3009.3</v>
      </c>
      <c r="AB16" s="30">
        <v>7852.8</v>
      </c>
      <c r="AC16" s="30">
        <v>4713.4</v>
      </c>
      <c r="AD16" s="66">
        <f t="shared" si="6"/>
        <v>67.37342094539527</v>
      </c>
      <c r="AE16" s="66">
        <f t="shared" si="6"/>
        <v>63.8456316035134</v>
      </c>
      <c r="AF16" s="67">
        <v>78.88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621.65135</v>
      </c>
      <c r="C17" s="45">
        <v>621.6</v>
      </c>
      <c r="D17" s="45">
        <f t="shared" si="1"/>
        <v>621.6</v>
      </c>
      <c r="E17" s="45"/>
      <c r="F17" s="45">
        <f t="shared" si="8"/>
        <v>621.6</v>
      </c>
      <c r="G17" s="46"/>
      <c r="H17" s="33">
        <f t="shared" si="2"/>
        <v>0</v>
      </c>
      <c r="I17" s="60">
        <v>3180.4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-719.78</v>
      </c>
      <c r="P17" s="45"/>
      <c r="Q17" s="30">
        <f t="shared" si="0"/>
        <v>719.78</v>
      </c>
      <c r="R17" s="61">
        <v>2072.2</v>
      </c>
      <c r="S17" s="62">
        <f t="shared" si="4"/>
        <v>0.3473506418299392</v>
      </c>
      <c r="T17" s="28" t="s">
        <v>7</v>
      </c>
      <c r="U17" s="35" t="s">
        <v>8</v>
      </c>
      <c r="V17" s="51">
        <v>0</v>
      </c>
      <c r="W17" s="45">
        <v>6529.04295</v>
      </c>
      <c r="X17" s="36">
        <f t="shared" si="5"/>
        <v>0</v>
      </c>
      <c r="Y17" s="35" t="s">
        <v>8</v>
      </c>
      <c r="Z17" s="30">
        <v>5959.9</v>
      </c>
      <c r="AA17" s="30">
        <v>3407.1</v>
      </c>
      <c r="AB17" s="30">
        <v>7665.9</v>
      </c>
      <c r="AC17" s="31">
        <v>6049.1</v>
      </c>
      <c r="AD17" s="66">
        <f t="shared" si="6"/>
        <v>77.74560064702122</v>
      </c>
      <c r="AE17" s="66">
        <f t="shared" si="6"/>
        <v>56.32408126828784</v>
      </c>
      <c r="AF17" s="67">
        <v>90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53297.074929999995</v>
      </c>
      <c r="C18" s="68">
        <f>C7+C8+C9+C10+C11+C12+C13+C14+C15+C16+C17</f>
        <v>31638.2</v>
      </c>
      <c r="D18" s="47">
        <f t="shared" si="9"/>
        <v>31638.2</v>
      </c>
      <c r="E18" s="47">
        <f t="shared" si="9"/>
        <v>0</v>
      </c>
      <c r="F18" s="47">
        <f t="shared" si="9"/>
        <v>31638.2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76589.19999999998</v>
      </c>
      <c r="J18" s="33"/>
      <c r="K18" s="33"/>
      <c r="L18" s="33"/>
      <c r="M18" s="61">
        <f t="shared" si="10"/>
        <v>3078.56927</v>
      </c>
      <c r="N18" s="50">
        <f t="shared" si="10"/>
        <v>0</v>
      </c>
      <c r="O18" s="61">
        <f t="shared" si="10"/>
        <v>-5375.06464</v>
      </c>
      <c r="P18" s="50">
        <f t="shared" si="10"/>
        <v>0</v>
      </c>
      <c r="Q18" s="31">
        <f t="shared" si="10"/>
        <v>8453.633909999999</v>
      </c>
      <c r="R18" s="61">
        <f>SUM(R7:R17)</f>
        <v>50020.299999999996</v>
      </c>
      <c r="S18" s="31"/>
      <c r="T18" s="33"/>
      <c r="U18" s="39"/>
      <c r="V18" s="52">
        <f>SUM(V7:V17)</f>
        <v>0</v>
      </c>
      <c r="W18" s="69">
        <f>SUM(W7:W17)</f>
        <v>99342.70894</v>
      </c>
      <c r="X18" s="39"/>
      <c r="Y18" s="39"/>
      <c r="Z18" s="57">
        <f>SUM(Z7:Z17)</f>
        <v>72014.8</v>
      </c>
      <c r="AA18" s="57">
        <f>SUM(AA7:AA17)</f>
        <v>40321.7</v>
      </c>
      <c r="AB18" s="61">
        <f>SUM(AB7:AB17)</f>
        <v>177134.29999999996</v>
      </c>
      <c r="AC18" s="61">
        <f>SUM(AC7:AC17)</f>
        <v>142395.6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3078.56927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2022-10-14T08:11:21Z</dcterms:modified>
  <cp:category/>
  <cp:version/>
  <cp:contentType/>
  <cp:contentStatus/>
</cp:coreProperties>
</file>